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suc\OneDrive\Desktop\Senior Golf\"/>
    </mc:Choice>
  </mc:AlternateContent>
  <xr:revisionPtr revIDLastSave="0" documentId="8_{4E879FA3-6DCA-4A44-AF24-AACB311098D1}" xr6:coauthVersionLast="47" xr6:coauthVersionMax="47" xr10:uidLastSave="{00000000-0000-0000-0000-000000000000}"/>
  <bookViews>
    <workbookView xWindow="-120" yWindow="-120" windowWidth="20730" windowHeight="11160" xr2:uid="{5A7D673F-52DB-444A-B757-E8C4136377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4" i="1" l="1"/>
  <c r="AR172" i="1"/>
  <c r="AS172" i="1" s="1"/>
  <c r="AU171" i="1"/>
  <c r="AR171" i="1"/>
  <c r="AS171" i="1" s="1"/>
  <c r="AT171" i="1" s="1"/>
  <c r="F171" i="1"/>
  <c r="E171" i="1"/>
  <c r="AR170" i="1"/>
  <c r="AS170" i="1" s="1"/>
  <c r="AT170" i="1" s="1"/>
  <c r="E170" i="1"/>
  <c r="F170" i="1" s="1"/>
  <c r="AR169" i="1"/>
  <c r="AS169" i="1" s="1"/>
  <c r="E167" i="1"/>
  <c r="F167" i="1" s="1"/>
  <c r="AR166" i="1"/>
  <c r="AS166" i="1" s="1"/>
  <c r="AR165" i="1"/>
  <c r="AS165" i="1" s="1"/>
  <c r="AR164" i="1"/>
  <c r="AS164" i="1" s="1"/>
  <c r="E162" i="1"/>
  <c r="F162" i="1" s="1"/>
  <c r="AR160" i="1"/>
  <c r="AS160" i="1" s="1"/>
  <c r="AR158" i="1"/>
  <c r="AS158" i="1" s="1"/>
  <c r="E157" i="1"/>
  <c r="F157" i="1" s="1"/>
  <c r="G160" i="1" s="1"/>
  <c r="E156" i="1"/>
  <c r="F156" i="1" s="1"/>
  <c r="G159" i="1" s="1"/>
  <c r="AR154" i="1"/>
  <c r="AS154" i="1" s="1"/>
  <c r="E152" i="1"/>
  <c r="F152" i="1" s="1"/>
  <c r="G154" i="1" s="1"/>
  <c r="AS151" i="1"/>
  <c r="AR151" i="1"/>
  <c r="AR149" i="1"/>
  <c r="AS149" i="1" s="1"/>
  <c r="AS148" i="1"/>
  <c r="AR148" i="1"/>
  <c r="AS147" i="1"/>
  <c r="AR147" i="1"/>
  <c r="AS146" i="1"/>
  <c r="AR146" i="1"/>
  <c r="AR145" i="1"/>
  <c r="AS145" i="1" s="1"/>
  <c r="AU145" i="1" s="1"/>
  <c r="AR144" i="1"/>
  <c r="AS144" i="1" s="1"/>
  <c r="AT144" i="1" s="1"/>
  <c r="AS143" i="1"/>
  <c r="AR143" i="1"/>
  <c r="E143" i="1"/>
  <c r="F143" i="1" s="1"/>
  <c r="G146" i="1" s="1"/>
  <c r="AR142" i="1"/>
  <c r="AS142" i="1" s="1"/>
  <c r="E142" i="1"/>
  <c r="F142" i="1" s="1"/>
  <c r="G145" i="1" s="1"/>
  <c r="AT141" i="1"/>
  <c r="AR141" i="1"/>
  <c r="AS141" i="1" s="1"/>
  <c r="AU141" i="1" s="1"/>
  <c r="E141" i="1"/>
  <c r="F141" i="1" s="1"/>
  <c r="AR140" i="1"/>
  <c r="AS140" i="1" s="1"/>
  <c r="E139" i="1"/>
  <c r="F139" i="1" s="1"/>
  <c r="G142" i="1" s="1"/>
  <c r="AU142" i="1" s="1"/>
  <c r="AR138" i="1"/>
  <c r="AS138" i="1" s="1"/>
  <c r="AR137" i="1"/>
  <c r="AS137" i="1" s="1"/>
  <c r="AR135" i="1"/>
  <c r="AS135" i="1" s="1"/>
  <c r="AT134" i="1"/>
  <c r="AR134" i="1"/>
  <c r="AS134" i="1" s="1"/>
  <c r="AU133" i="1"/>
  <c r="AR133" i="1"/>
  <c r="AS133" i="1" s="1"/>
  <c r="G133" i="1"/>
  <c r="AR132" i="1"/>
  <c r="AS132" i="1" s="1"/>
  <c r="AR131" i="1"/>
  <c r="AS131" i="1" s="1"/>
  <c r="F131" i="1"/>
  <c r="G134" i="1" s="1"/>
  <c r="E131" i="1"/>
  <c r="AS130" i="1"/>
  <c r="AR130" i="1"/>
  <c r="E130" i="1"/>
  <c r="F130" i="1" s="1"/>
  <c r="AT129" i="1"/>
  <c r="AR129" i="1"/>
  <c r="AS129" i="1" s="1"/>
  <c r="F129" i="1"/>
  <c r="E129" i="1"/>
  <c r="E128" i="1"/>
  <c r="F128" i="1" s="1"/>
  <c r="G131" i="1" s="1"/>
  <c r="AR127" i="1"/>
  <c r="AS127" i="1" s="1"/>
  <c r="E127" i="1"/>
  <c r="F127" i="1" s="1"/>
  <c r="G130" i="1" s="1"/>
  <c r="AU130" i="1" s="1"/>
  <c r="AR126" i="1"/>
  <c r="G126" i="1"/>
  <c r="E126" i="1"/>
  <c r="F126" i="1" s="1"/>
  <c r="G129" i="1" s="1"/>
  <c r="E125" i="1"/>
  <c r="F125" i="1" s="1"/>
  <c r="G128" i="1" s="1"/>
  <c r="AR124" i="1"/>
  <c r="AS124" i="1" s="1"/>
  <c r="AS123" i="1"/>
  <c r="AT123" i="1" s="1"/>
  <c r="AR123" i="1"/>
  <c r="F123" i="1"/>
  <c r="E123" i="1"/>
  <c r="AU121" i="1"/>
  <c r="AS121" i="1"/>
  <c r="AT121" i="1" s="1"/>
  <c r="AR121" i="1"/>
  <c r="AS119" i="1"/>
  <c r="AR119" i="1"/>
  <c r="AS118" i="1"/>
  <c r="AR118" i="1"/>
  <c r="E118" i="1"/>
  <c r="F118" i="1" s="1"/>
  <c r="AS117" i="1"/>
  <c r="AT117" i="1" s="1"/>
  <c r="AR115" i="1"/>
  <c r="AS115" i="1" s="1"/>
  <c r="E115" i="1"/>
  <c r="F115" i="1" s="1"/>
  <c r="G118" i="1" s="1"/>
  <c r="AU113" i="1"/>
  <c r="AT113" i="1"/>
  <c r="AS113" i="1"/>
  <c r="AS112" i="1"/>
  <c r="AU111" i="1"/>
  <c r="AS111" i="1"/>
  <c r="AT111" i="1" s="1"/>
  <c r="AT110" i="1"/>
  <c r="AS110" i="1"/>
  <c r="AU110" i="1" s="1"/>
  <c r="F110" i="1"/>
  <c r="G112" i="1" s="1"/>
  <c r="AU112" i="1" s="1"/>
  <c r="E110" i="1"/>
  <c r="E106" i="1"/>
  <c r="F106" i="1" s="1"/>
  <c r="AT105" i="1"/>
  <c r="AR105" i="1"/>
  <c r="AS105" i="1" s="1"/>
  <c r="AU105" i="1" s="1"/>
  <c r="AR104" i="1"/>
  <c r="AS104" i="1" s="1"/>
  <c r="E103" i="1"/>
  <c r="F103" i="1" s="1"/>
  <c r="G106" i="1" s="1"/>
  <c r="AR102" i="1"/>
  <c r="AS102" i="1" s="1"/>
  <c r="E102" i="1"/>
  <c r="F102" i="1" s="1"/>
  <c r="F100" i="1"/>
  <c r="E100" i="1"/>
  <c r="AU98" i="1"/>
  <c r="AS98" i="1"/>
  <c r="AT98" i="1" s="1"/>
  <c r="AR98" i="1"/>
  <c r="F98" i="1"/>
  <c r="E98" i="1"/>
  <c r="AS97" i="1"/>
  <c r="AU97" i="1" s="1"/>
  <c r="AR97" i="1"/>
  <c r="E97" i="1"/>
  <c r="F97" i="1" s="1"/>
  <c r="G100" i="1" s="1"/>
  <c r="AR96" i="1"/>
  <c r="AS96" i="1" s="1"/>
  <c r="G95" i="1"/>
  <c r="AS94" i="1"/>
  <c r="E94" i="1"/>
  <c r="F94" i="1" s="1"/>
  <c r="G97" i="1" s="1"/>
  <c r="AR93" i="1"/>
  <c r="AS93" i="1" s="1"/>
  <c r="E93" i="1"/>
  <c r="F93" i="1" s="1"/>
  <c r="G96" i="1" s="1"/>
  <c r="AT96" i="1" s="1"/>
  <c r="E92" i="1"/>
  <c r="F92" i="1" s="1"/>
  <c r="AS91" i="1"/>
  <c r="E91" i="1"/>
  <c r="F91" i="1" s="1"/>
  <c r="G94" i="1" s="1"/>
  <c r="AT94" i="1" s="1"/>
  <c r="AS90" i="1"/>
  <c r="AR89" i="1"/>
  <c r="AS89" i="1" s="1"/>
  <c r="F89" i="1"/>
  <c r="E89" i="1"/>
  <c r="AS88" i="1"/>
  <c r="AT88" i="1" s="1"/>
  <c r="AR88" i="1"/>
  <c r="F88" i="1"/>
  <c r="G91" i="1" s="1"/>
  <c r="AT91" i="1" s="1"/>
  <c r="E88" i="1"/>
  <c r="F87" i="1"/>
  <c r="G90" i="1" s="1"/>
  <c r="E87" i="1"/>
  <c r="AT86" i="1"/>
  <c r="AS86" i="1"/>
  <c r="F86" i="1"/>
  <c r="G89" i="1" s="1"/>
  <c r="E86" i="1"/>
  <c r="AS85" i="1"/>
  <c r="AT84" i="1"/>
  <c r="AS84" i="1"/>
  <c r="AT83" i="1"/>
  <c r="AS83" i="1"/>
  <c r="F83" i="1"/>
  <c r="G85" i="1" s="1"/>
  <c r="AU85" i="1" s="1"/>
  <c r="E83" i="1"/>
  <c r="AU81" i="1"/>
  <c r="AS81" i="1"/>
  <c r="AT81" i="1" s="1"/>
  <c r="AR81" i="1"/>
  <c r="AS80" i="1"/>
  <c r="AT80" i="1" s="1"/>
  <c r="AR80" i="1"/>
  <c r="AU78" i="1"/>
  <c r="AS78" i="1"/>
  <c r="AU77" i="1"/>
  <c r="AS77" i="1"/>
  <c r="AS76" i="1"/>
  <c r="AR76" i="1"/>
  <c r="AR75" i="1"/>
  <c r="AS75" i="1" s="1"/>
  <c r="E75" i="1"/>
  <c r="F75" i="1" s="1"/>
  <c r="G77" i="1" s="1"/>
  <c r="AS74" i="1"/>
  <c r="E74" i="1"/>
  <c r="F74" i="1" s="1"/>
  <c r="G76" i="1" s="1"/>
  <c r="AU76" i="1" s="1"/>
  <c r="AU72" i="1"/>
  <c r="AS72" i="1"/>
  <c r="AT72" i="1" s="1"/>
  <c r="E72" i="1"/>
  <c r="F72" i="1" s="1"/>
  <c r="G74" i="1" s="1"/>
  <c r="AT74" i="1" s="1"/>
  <c r="E71" i="1"/>
  <c r="F71" i="1" s="1"/>
  <c r="G73" i="1" s="1"/>
  <c r="AR70" i="1"/>
  <c r="AS70" i="1" s="1"/>
  <c r="AR69" i="1"/>
  <c r="AS69" i="1" s="1"/>
  <c r="AS68" i="1"/>
  <c r="AT68" i="1" s="1"/>
  <c r="AR68" i="1"/>
  <c r="F67" i="1"/>
  <c r="G69" i="1" s="1"/>
  <c r="E67" i="1"/>
  <c r="E66" i="1"/>
  <c r="F66" i="1" s="1"/>
  <c r="E65" i="1"/>
  <c r="F65" i="1" s="1"/>
  <c r="G66" i="1" s="1"/>
  <c r="AR63" i="1"/>
  <c r="AS63" i="1" s="1"/>
  <c r="AU63" i="1" s="1"/>
  <c r="F63" i="1"/>
  <c r="G63" i="1" s="1"/>
  <c r="E63" i="1"/>
  <c r="E62" i="1"/>
  <c r="F62" i="1" s="1"/>
  <c r="G62" i="1" s="1"/>
  <c r="AS61" i="1"/>
  <c r="AU61" i="1" s="1"/>
  <c r="AR61" i="1"/>
  <c r="AR60" i="1"/>
  <c r="AS60" i="1" s="1"/>
  <c r="AR59" i="1"/>
  <c r="AS59" i="1" s="1"/>
  <c r="AU58" i="1"/>
  <c r="AR58" i="1"/>
  <c r="AS58" i="1" s="1"/>
  <c r="AT58" i="1" s="1"/>
  <c r="E58" i="1"/>
  <c r="F58" i="1" s="1"/>
  <c r="AR57" i="1"/>
  <c r="AS57" i="1" s="1"/>
  <c r="F56" i="1"/>
  <c r="E56" i="1"/>
  <c r="F55" i="1"/>
  <c r="G55" i="1" s="1"/>
  <c r="E55" i="1"/>
  <c r="AR54" i="1"/>
  <c r="AS54" i="1" s="1"/>
  <c r="E54" i="1"/>
  <c r="F54" i="1" s="1"/>
  <c r="G54" i="1" s="1"/>
  <c r="AT52" i="1"/>
  <c r="AR52" i="1"/>
  <c r="AS52" i="1" s="1"/>
  <c r="AU52" i="1" s="1"/>
  <c r="G52" i="1"/>
  <c r="F52" i="1"/>
  <c r="E52" i="1"/>
  <c r="AT47" i="1"/>
  <c r="AS47" i="1"/>
  <c r="AU47" i="1" s="1"/>
  <c r="AR47" i="1"/>
  <c r="AS45" i="1"/>
  <c r="AR45" i="1"/>
  <c r="F45" i="1"/>
  <c r="G45" i="1" s="1"/>
  <c r="AT45" i="1" s="1"/>
  <c r="E45" i="1"/>
  <c r="AT44" i="1"/>
  <c r="AS44" i="1"/>
  <c r="AU44" i="1" s="1"/>
  <c r="AU43" i="1"/>
  <c r="AS43" i="1"/>
  <c r="AT43" i="1" s="1"/>
  <c r="G41" i="1"/>
  <c r="F41" i="1"/>
  <c r="E41" i="1"/>
  <c r="AS39" i="1"/>
  <c r="AR39" i="1"/>
  <c r="F39" i="1"/>
  <c r="G39" i="1" s="1"/>
  <c r="AT39" i="1" s="1"/>
  <c r="E39" i="1"/>
  <c r="AR38" i="1"/>
  <c r="AS38" i="1" s="1"/>
  <c r="E38" i="1"/>
  <c r="F38" i="1" s="1"/>
  <c r="AU37" i="1"/>
  <c r="AT37" i="1"/>
  <c r="AS37" i="1"/>
  <c r="E37" i="1"/>
  <c r="F37" i="1" s="1"/>
  <c r="AS36" i="1"/>
  <c r="AT36" i="1" s="1"/>
  <c r="E36" i="1"/>
  <c r="F36" i="1" s="1"/>
  <c r="AR35" i="1"/>
  <c r="AS35" i="1" s="1"/>
  <c r="AT35" i="1" s="1"/>
  <c r="F35" i="1"/>
  <c r="E35" i="1"/>
  <c r="E34" i="1"/>
  <c r="F34" i="1" s="1"/>
  <c r="AT33" i="1"/>
  <c r="AS33" i="1"/>
  <c r="AT32" i="1"/>
  <c r="AS32" i="1"/>
  <c r="AU32" i="1" s="1"/>
  <c r="E32" i="1"/>
  <c r="F32" i="1" s="1"/>
  <c r="AS31" i="1"/>
  <c r="AT30" i="1"/>
  <c r="AS30" i="1"/>
  <c r="AS29" i="1"/>
  <c r="AU29" i="1" s="1"/>
  <c r="AS28" i="1"/>
  <c r="AU28" i="1" s="1"/>
  <c r="AS27" i="1"/>
  <c r="AR27" i="1"/>
  <c r="AT26" i="1"/>
  <c r="AS26" i="1"/>
  <c r="AR26" i="1"/>
  <c r="G26" i="1"/>
  <c r="AU26" i="1" s="1"/>
  <c r="F25" i="1"/>
  <c r="E25" i="1"/>
  <c r="AS24" i="1"/>
  <c r="AT24" i="1" s="1"/>
  <c r="AR24" i="1"/>
  <c r="E24" i="1"/>
  <c r="F24" i="1" s="1"/>
  <c r="G25" i="1" s="1"/>
  <c r="AT23" i="1"/>
  <c r="AR23" i="1"/>
  <c r="AS23" i="1" s="1"/>
  <c r="AU23" i="1" s="1"/>
  <c r="AR22" i="1"/>
  <c r="AS21" i="1"/>
  <c r="AR20" i="1"/>
  <c r="AS20" i="1" s="1"/>
  <c r="F20" i="1"/>
  <c r="G21" i="1" s="1"/>
  <c r="E20" i="1"/>
  <c r="AS19" i="1"/>
  <c r="AU19" i="1" s="1"/>
  <c r="F19" i="1"/>
  <c r="E19" i="1"/>
  <c r="AR18" i="1"/>
  <c r="AS18" i="1" s="1"/>
  <c r="F18" i="1"/>
  <c r="G19" i="1" s="1"/>
  <c r="AT19" i="1" s="1"/>
  <c r="E18" i="1"/>
  <c r="AS17" i="1"/>
  <c r="AU17" i="1" s="1"/>
  <c r="E17" i="1"/>
  <c r="F17" i="1" s="1"/>
  <c r="G18" i="1" s="1"/>
  <c r="AS16" i="1"/>
  <c r="AR15" i="1"/>
  <c r="AS15" i="1" s="1"/>
  <c r="E15" i="1"/>
  <c r="F15" i="1" s="1"/>
  <c r="G16" i="1" s="1"/>
  <c r="AT16" i="1" s="1"/>
  <c r="AS14" i="1"/>
  <c r="E14" i="1"/>
  <c r="F14" i="1" s="1"/>
  <c r="AR13" i="1"/>
  <c r="AS13" i="1" s="1"/>
  <c r="F13" i="1"/>
  <c r="G14" i="1" s="1"/>
  <c r="AT14" i="1" s="1"/>
  <c r="E13" i="1"/>
  <c r="E12" i="1"/>
  <c r="F12" i="1" s="1"/>
  <c r="G13" i="1" s="1"/>
  <c r="AS11" i="1"/>
  <c r="AT11" i="1" s="1"/>
  <c r="E11" i="1"/>
  <c r="F11" i="1" s="1"/>
  <c r="G12" i="1" s="1"/>
  <c r="F9" i="1"/>
  <c r="G9" i="1" s="1"/>
  <c r="E9" i="1"/>
  <c r="AS8" i="1"/>
  <c r="AR8" i="1"/>
  <c r="AR7" i="1"/>
  <c r="E7" i="1"/>
  <c r="AS6" i="1"/>
  <c r="AR6" i="1"/>
  <c r="E6" i="1"/>
  <c r="F6" i="1" s="1"/>
  <c r="G6" i="1" s="1"/>
  <c r="AS5" i="1"/>
  <c r="AU5" i="1" s="1"/>
  <c r="E5" i="1"/>
  <c r="F5" i="1" s="1"/>
  <c r="G5" i="1" s="1"/>
  <c r="AT5" i="1" s="1"/>
  <c r="F4" i="1"/>
  <c r="G4" i="1" s="1"/>
  <c r="E4" i="1"/>
  <c r="AS3" i="1"/>
  <c r="AR3" i="1"/>
  <c r="E3" i="1"/>
  <c r="F3" i="1" s="1"/>
  <c r="G3" i="1" s="1"/>
  <c r="AU14" i="1" l="1"/>
  <c r="AT18" i="1"/>
  <c r="AU18" i="1"/>
  <c r="AT54" i="1"/>
  <c r="AU54" i="1"/>
  <c r="AU90" i="1"/>
  <c r="AT90" i="1"/>
  <c r="AT62" i="1"/>
  <c r="AU62" i="1"/>
  <c r="AU6" i="1"/>
  <c r="AT13" i="1"/>
  <c r="AU13" i="1"/>
  <c r="AT15" i="1"/>
  <c r="AU15" i="1"/>
  <c r="AT20" i="1"/>
  <c r="AU20" i="1"/>
  <c r="AU45" i="1"/>
  <c r="AU60" i="1"/>
  <c r="AT60" i="1"/>
  <c r="AU3" i="1"/>
  <c r="AU16" i="1"/>
  <c r="AU21" i="1"/>
  <c r="AU38" i="1"/>
  <c r="AT38" i="1"/>
  <c r="AU39" i="1"/>
  <c r="AT17" i="1"/>
  <c r="AT28" i="1"/>
  <c r="AT61" i="1"/>
  <c r="AT63" i="1"/>
  <c r="AU68" i="1"/>
  <c r="AT76" i="1"/>
  <c r="AU80" i="1"/>
  <c r="AU91" i="1"/>
  <c r="AU118" i="1"/>
  <c r="AT118" i="1"/>
  <c r="AU127" i="1"/>
  <c r="AT127" i="1"/>
  <c r="AU129" i="1"/>
  <c r="AT133" i="1"/>
  <c r="AU144" i="1"/>
  <c r="AU146" i="1"/>
  <c r="AT146" i="1"/>
  <c r="AU165" i="1"/>
  <c r="AT165" i="1"/>
  <c r="AU69" i="1"/>
  <c r="AU89" i="1"/>
  <c r="AT130" i="1"/>
  <c r="AU131" i="1"/>
  <c r="AT131" i="1"/>
  <c r="AU154" i="1"/>
  <c r="AT154" i="1"/>
  <c r="AU160" i="1"/>
  <c r="AT160" i="1"/>
  <c r="AT3" i="1"/>
  <c r="AT6" i="1"/>
  <c r="AT29" i="1"/>
  <c r="AU36" i="1"/>
  <c r="AT69" i="1"/>
  <c r="AU74" i="1"/>
  <c r="AT77" i="1"/>
  <c r="AT85" i="1"/>
  <c r="AU88" i="1"/>
  <c r="AT89" i="1"/>
  <c r="AU96" i="1"/>
  <c r="AT112" i="1"/>
  <c r="AU132" i="1"/>
  <c r="AT132" i="1"/>
  <c r="AU134" i="1"/>
  <c r="AT142" i="1"/>
  <c r="AT145" i="1"/>
  <c r="AU147" i="1"/>
  <c r="AT147" i="1"/>
  <c r="AT21" i="1"/>
  <c r="AU94" i="1"/>
  <c r="AT97" i="1"/>
</calcChain>
</file>

<file path=xl/sharedStrings.xml><?xml version="1.0" encoding="utf-8"?>
<sst xmlns="http://schemas.openxmlformats.org/spreadsheetml/2006/main" count="389" uniqueCount="189">
  <si>
    <t>Name</t>
    <phoneticPr fontId="2" type="noConversion"/>
  </si>
  <si>
    <t>2020년 9월 15일 시합</t>
    <phoneticPr fontId="2" type="noConversion"/>
  </si>
  <si>
    <t>2021년 6월 7일 시합</t>
    <phoneticPr fontId="2" type="noConversion"/>
  </si>
  <si>
    <t>GROSS</t>
    <phoneticPr fontId="2" type="noConversion"/>
  </si>
  <si>
    <t>NET</t>
    <phoneticPr fontId="2" type="noConversion"/>
  </si>
  <si>
    <t>Handy Net</t>
    <phoneticPr fontId="2" type="noConversion"/>
  </si>
  <si>
    <t xml:space="preserve">New </t>
    <phoneticPr fontId="2" type="noConversion"/>
  </si>
  <si>
    <t>Handy</t>
  </si>
  <si>
    <t>Gross</t>
    <phoneticPr fontId="2" type="noConversion"/>
  </si>
  <si>
    <t>Net</t>
    <phoneticPr fontId="2" type="noConversion"/>
  </si>
  <si>
    <t>Handy</t>
    <phoneticPr fontId="2" type="noConversion"/>
  </si>
  <si>
    <t>G</t>
    <phoneticPr fontId="2" type="noConversion"/>
  </si>
  <si>
    <t>BRIAN</t>
    <phoneticPr fontId="2" type="noConversion"/>
  </si>
  <si>
    <t>B</t>
    <phoneticPr fontId="2" type="noConversion"/>
  </si>
  <si>
    <t>강 영창</t>
    <phoneticPr fontId="2" type="noConversion"/>
  </si>
  <si>
    <t>구 자헌</t>
  </si>
  <si>
    <t>국 승우</t>
  </si>
  <si>
    <t>권 문길</t>
    <phoneticPr fontId="2" type="noConversion"/>
  </si>
  <si>
    <t>길영면</t>
  </si>
  <si>
    <t>New - No Handy</t>
    <phoneticPr fontId="2" type="noConversion"/>
  </si>
  <si>
    <t>김 근환</t>
    <phoneticPr fontId="2" type="noConversion"/>
  </si>
  <si>
    <t>김길주</t>
  </si>
  <si>
    <t>김 문호</t>
  </si>
  <si>
    <t xml:space="preserve">김 병호 </t>
  </si>
  <si>
    <t>김 선철</t>
  </si>
  <si>
    <t>김 성렬</t>
  </si>
  <si>
    <t>S</t>
    <phoneticPr fontId="2" type="noConversion"/>
  </si>
  <si>
    <t>김 성정</t>
    <phoneticPr fontId="2" type="noConversion"/>
  </si>
  <si>
    <t>김 영진</t>
    <phoneticPr fontId="2" type="noConversion"/>
  </si>
  <si>
    <t>김 영호</t>
  </si>
  <si>
    <t>김 완근</t>
  </si>
  <si>
    <t>김 용출</t>
  </si>
  <si>
    <t>김 용한</t>
    <phoneticPr fontId="2" type="noConversion"/>
  </si>
  <si>
    <t>김 종국</t>
    <phoneticPr fontId="2" type="noConversion"/>
  </si>
  <si>
    <t>김 택</t>
  </si>
  <si>
    <t>G</t>
  </si>
  <si>
    <t>김 해봉</t>
  </si>
  <si>
    <t xml:space="preserve">김 화규 </t>
    <phoneticPr fontId="2" type="noConversion"/>
  </si>
  <si>
    <t>??</t>
    <phoneticPr fontId="2" type="noConversion"/>
  </si>
  <si>
    <t>김 효석</t>
    <phoneticPr fontId="2" type="noConversion"/>
  </si>
  <si>
    <t>김 희선</t>
  </si>
  <si>
    <t>김중현</t>
  </si>
  <si>
    <t>남 광진</t>
  </si>
  <si>
    <t xml:space="preserve">남 상렬 </t>
  </si>
  <si>
    <t>노상래</t>
  </si>
  <si>
    <t>노홍상</t>
  </si>
  <si>
    <t xml:space="preserve">민 형근 </t>
    <phoneticPr fontId="2" type="noConversion"/>
  </si>
  <si>
    <t>박 계환</t>
  </si>
  <si>
    <t>박 근태</t>
  </si>
  <si>
    <t>박 기환</t>
    <phoneticPr fontId="2" type="noConversion"/>
  </si>
  <si>
    <t>박 승용</t>
  </si>
  <si>
    <t>박 승재</t>
  </si>
  <si>
    <t xml:space="preserve">박 승희 </t>
  </si>
  <si>
    <t>박 시양</t>
  </si>
  <si>
    <t>박 장희</t>
  </si>
  <si>
    <t>박 재길</t>
  </si>
  <si>
    <t xml:space="preserve">박 종완 </t>
  </si>
  <si>
    <t xml:space="preserve">박 종욱 </t>
  </si>
  <si>
    <t>박 주홍</t>
  </si>
  <si>
    <t>박 중양</t>
  </si>
  <si>
    <t>박 창기</t>
  </si>
  <si>
    <t>박 태규</t>
    <phoneticPr fontId="2" type="noConversion"/>
  </si>
  <si>
    <t>박민희</t>
  </si>
  <si>
    <t>No Show</t>
    <phoneticPr fontId="2" type="noConversion"/>
  </si>
  <si>
    <t>백 남용</t>
  </si>
  <si>
    <t xml:space="preserve">서 돈유 </t>
  </si>
  <si>
    <t>손 성식</t>
  </si>
  <si>
    <t>신 재철</t>
  </si>
  <si>
    <t>신현철</t>
  </si>
  <si>
    <t>심 재수</t>
  </si>
  <si>
    <t>안 병만</t>
  </si>
  <si>
    <t>여 운걸</t>
    <phoneticPr fontId="2" type="noConversion"/>
  </si>
  <si>
    <t xml:space="preserve">유의광 </t>
    <phoneticPr fontId="2" type="noConversion"/>
  </si>
  <si>
    <t>윤 석범</t>
    <phoneticPr fontId="2" type="noConversion"/>
  </si>
  <si>
    <r>
      <rPr>
        <sz val="11"/>
        <rFont val="Malgun Gothic"/>
        <family val="2"/>
        <charset val="129"/>
      </rPr>
      <t>윤</t>
    </r>
    <r>
      <rPr>
        <sz val="11"/>
        <rFont val="Verdana"/>
        <family val="2"/>
      </rPr>
      <t xml:space="preserve"> </t>
    </r>
    <r>
      <rPr>
        <sz val="11"/>
        <rFont val="Malgun Gothic"/>
        <family val="2"/>
        <charset val="129"/>
      </rPr>
      <t>영택</t>
    </r>
    <phoneticPr fontId="2" type="noConversion"/>
  </si>
  <si>
    <t>윤 일중</t>
  </si>
  <si>
    <t>윤 휘수</t>
  </si>
  <si>
    <t>이 갑순</t>
    <phoneticPr fontId="2" type="noConversion"/>
  </si>
  <si>
    <t>이 강만</t>
  </si>
  <si>
    <t>이 계용</t>
    <phoneticPr fontId="2" type="noConversion"/>
  </si>
  <si>
    <t>이 기성</t>
    <phoneticPr fontId="2" type="noConversion"/>
  </si>
  <si>
    <t>이 기원</t>
  </si>
  <si>
    <t>이 승국</t>
    <phoneticPr fontId="2" type="noConversion"/>
  </si>
  <si>
    <t>이 문호</t>
    <phoneticPr fontId="2" type="noConversion"/>
  </si>
  <si>
    <t>이 승호</t>
  </si>
  <si>
    <t>이 영민</t>
  </si>
  <si>
    <t>이 영실</t>
    <phoneticPr fontId="2" type="noConversion"/>
  </si>
  <si>
    <t>이 완균</t>
    <phoneticPr fontId="2" type="noConversion"/>
  </si>
  <si>
    <t>이 은성</t>
  </si>
  <si>
    <t>이 익순</t>
  </si>
  <si>
    <t>이 재관</t>
    <phoneticPr fontId="2" type="noConversion"/>
  </si>
  <si>
    <t>이 재환</t>
    <phoneticPr fontId="2" type="noConversion"/>
  </si>
  <si>
    <t>이 재웅</t>
  </si>
  <si>
    <t>이 종배</t>
  </si>
  <si>
    <t>이 태기</t>
    <phoneticPr fontId="2" type="noConversion"/>
  </si>
  <si>
    <t>이 행운</t>
    <phoneticPr fontId="2" type="noConversion"/>
  </si>
  <si>
    <t>이 현석</t>
  </si>
  <si>
    <t>이 희준</t>
    <phoneticPr fontId="2" type="noConversion"/>
  </si>
  <si>
    <t>이한정</t>
  </si>
  <si>
    <t>장 근민</t>
  </si>
  <si>
    <t>장 인영</t>
  </si>
  <si>
    <t>장성민</t>
  </si>
  <si>
    <t xml:space="preserve">장 재덕 </t>
    <phoneticPr fontId="2" type="noConversion"/>
  </si>
  <si>
    <t>정    순</t>
    <phoneticPr fontId="2" type="noConversion"/>
  </si>
  <si>
    <t xml:space="preserve">정 규웅 </t>
  </si>
  <si>
    <t>정 명환</t>
  </si>
  <si>
    <t>정 수환</t>
  </si>
  <si>
    <t>정 영기</t>
    <phoneticPr fontId="2" type="noConversion"/>
  </si>
  <si>
    <t>정종오</t>
  </si>
  <si>
    <t>조 순익</t>
  </si>
  <si>
    <t xml:space="preserve">조 용국 </t>
  </si>
  <si>
    <t xml:space="preserve">조 용행 </t>
  </si>
  <si>
    <t>조 효현</t>
  </si>
  <si>
    <t>조인성</t>
  </si>
  <si>
    <t>조재원</t>
  </si>
  <si>
    <t xml:space="preserve">주 정락 </t>
    <phoneticPr fontId="2" type="noConversion"/>
  </si>
  <si>
    <t>차 상복</t>
    <phoneticPr fontId="2" type="noConversion"/>
  </si>
  <si>
    <t>천 민수</t>
    <phoneticPr fontId="2" type="noConversion"/>
  </si>
  <si>
    <t>천 준일</t>
    <phoneticPr fontId="2" type="noConversion"/>
  </si>
  <si>
    <t>하 재석</t>
  </si>
  <si>
    <t>한 병철</t>
    <phoneticPr fontId="2" type="noConversion"/>
  </si>
  <si>
    <t>황 희수</t>
  </si>
  <si>
    <t>FS</t>
    <phoneticPr fontId="2" type="noConversion"/>
  </si>
  <si>
    <t>강 춘희</t>
    <phoneticPr fontId="2" type="noConversion"/>
  </si>
  <si>
    <t>국 정덕</t>
  </si>
  <si>
    <t>국병숙헬레나</t>
  </si>
  <si>
    <t>권 진순</t>
  </si>
  <si>
    <t>금 영귀</t>
  </si>
  <si>
    <t>김 인순</t>
    <phoneticPr fontId="2" type="noConversion"/>
  </si>
  <si>
    <t>김 금숙</t>
  </si>
  <si>
    <t>김 미경</t>
    <phoneticPr fontId="2" type="noConversion"/>
  </si>
  <si>
    <t>김 승연</t>
  </si>
  <si>
    <t>김 영란</t>
    <phoneticPr fontId="2" type="noConversion"/>
  </si>
  <si>
    <t>김 옥자</t>
  </si>
  <si>
    <t>김 재희</t>
    <phoneticPr fontId="2" type="noConversion"/>
  </si>
  <si>
    <t>김인선</t>
  </si>
  <si>
    <t>FG</t>
    <phoneticPr fontId="2" type="noConversion"/>
  </si>
  <si>
    <t>김정님</t>
  </si>
  <si>
    <t>김주애</t>
  </si>
  <si>
    <t>민옥선</t>
  </si>
  <si>
    <t>박 명애</t>
  </si>
  <si>
    <t>박 영수</t>
    <phoneticPr fontId="2" type="noConversion"/>
  </si>
  <si>
    <t>박 용순</t>
  </si>
  <si>
    <t xml:space="preserve">박 재인 </t>
  </si>
  <si>
    <t>박 종남</t>
  </si>
  <si>
    <t xml:space="preserve">박 진남 </t>
  </si>
  <si>
    <t>백 영희</t>
    <phoneticPr fontId="2" type="noConversion"/>
  </si>
  <si>
    <t>백 형선</t>
  </si>
  <si>
    <t>백 형옥</t>
  </si>
  <si>
    <t>서경희</t>
  </si>
  <si>
    <t>서명희</t>
  </si>
  <si>
    <t>성 봉용</t>
    <phoneticPr fontId="2" type="noConversion"/>
  </si>
  <si>
    <t>손숙경</t>
  </si>
  <si>
    <t>송 숙경</t>
  </si>
  <si>
    <t>송선옥</t>
  </si>
  <si>
    <t>신 미현</t>
  </si>
  <si>
    <t>신 창애</t>
  </si>
  <si>
    <t>안 순희</t>
    <phoneticPr fontId="2" type="noConversion"/>
  </si>
  <si>
    <t>여 정자</t>
    <phoneticPr fontId="2" type="noConversion"/>
  </si>
  <si>
    <t xml:space="preserve">우 효진 </t>
  </si>
  <si>
    <t>원 봉자</t>
    <phoneticPr fontId="2" type="noConversion"/>
  </si>
  <si>
    <t>윤 세실리아</t>
  </si>
  <si>
    <t>이 미숙</t>
    <phoneticPr fontId="2" type="noConversion"/>
  </si>
  <si>
    <t>이 수자</t>
    <phoneticPr fontId="2" type="noConversion"/>
  </si>
  <si>
    <t>이 수잔</t>
    <phoneticPr fontId="2" type="noConversion"/>
  </si>
  <si>
    <t>이 순옥</t>
    <phoneticPr fontId="2" type="noConversion"/>
  </si>
  <si>
    <t>이성숙</t>
  </si>
  <si>
    <t>이 승숙</t>
    <phoneticPr fontId="2" type="noConversion"/>
  </si>
  <si>
    <t>이 연희</t>
  </si>
  <si>
    <t>이 은경</t>
  </si>
  <si>
    <t>이 정혜</t>
    <phoneticPr fontId="2" type="noConversion"/>
  </si>
  <si>
    <t>이 재화</t>
    <phoneticPr fontId="2" type="noConversion"/>
  </si>
  <si>
    <t>이승해</t>
  </si>
  <si>
    <t xml:space="preserve">임 병수 </t>
    <phoneticPr fontId="2" type="noConversion"/>
  </si>
  <si>
    <t>장 수잔</t>
  </si>
  <si>
    <t>장국향</t>
  </si>
  <si>
    <t>장연숙</t>
  </si>
  <si>
    <t>장재덕 펠리</t>
  </si>
  <si>
    <t>정 강남희</t>
    <phoneticPr fontId="2" type="noConversion"/>
  </si>
  <si>
    <t>정 경숙</t>
    <phoneticPr fontId="2" type="noConversion"/>
  </si>
  <si>
    <t>정금해</t>
    <phoneticPr fontId="2" type="noConversion"/>
  </si>
  <si>
    <t>조 정옥</t>
  </si>
  <si>
    <t>하성자</t>
  </si>
  <si>
    <t>하희숙</t>
  </si>
  <si>
    <t>한 갑선</t>
    <phoneticPr fontId="2" type="noConversion"/>
  </si>
  <si>
    <t>한 명희</t>
    <phoneticPr fontId="2" type="noConversion"/>
  </si>
  <si>
    <t>홍 모니카</t>
    <phoneticPr fontId="2" type="noConversion"/>
  </si>
  <si>
    <t>황 인숙</t>
    <phoneticPr fontId="2" type="noConversion"/>
  </si>
  <si>
    <t>황 정선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</si>
</sst>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월&quot;\ d&quot;일&quot;"/>
  </numFmts>
  <fonts count="27"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scheme val="minor"/>
    </font>
    <font>
      <b/>
      <sz val="11"/>
      <name val="맑은 고딕"/>
      <family val="2"/>
      <scheme val="minor"/>
    </font>
    <font>
      <b/>
      <i/>
      <sz val="11"/>
      <color theme="1"/>
      <name val="맑은 고딕"/>
      <scheme val="minor"/>
    </font>
    <font>
      <sz val="10"/>
      <name val="맑은 고딕"/>
      <family val="2"/>
      <scheme val="minor"/>
    </font>
    <font>
      <sz val="10"/>
      <name val="맑은 고딕"/>
      <scheme val="minor"/>
    </font>
    <font>
      <sz val="11"/>
      <name val="맑은 고딕"/>
      <family val="2"/>
      <scheme val="minor"/>
    </font>
    <font>
      <sz val="11"/>
      <name val="맑은 고딕"/>
      <scheme val="minor"/>
    </font>
    <font>
      <b/>
      <sz val="10"/>
      <name val="맑은 고딕"/>
      <family val="2"/>
      <scheme val="minor"/>
    </font>
    <font>
      <sz val="11"/>
      <name val="Arial"/>
      <family val="2"/>
    </font>
    <font>
      <i/>
      <sz val="11"/>
      <color theme="1"/>
      <name val="맑은 고딕"/>
      <family val="2"/>
      <charset val="129"/>
      <scheme val="minor"/>
    </font>
    <font>
      <b/>
      <sz val="10"/>
      <name val="맑은 고딕"/>
      <scheme val="minor"/>
    </font>
    <font>
      <sz val="11"/>
      <name val="Verdana"/>
      <family val="2"/>
      <charset val="129"/>
    </font>
    <font>
      <sz val="11"/>
      <name val="Malgun Gothic"/>
      <family val="2"/>
      <charset val="129"/>
    </font>
    <font>
      <sz val="11"/>
      <name val="Verdana"/>
      <family val="2"/>
    </font>
    <font>
      <i/>
      <sz val="11"/>
      <name val="맑은 고딕"/>
      <family val="2"/>
      <scheme val="minor"/>
    </font>
    <font>
      <sz val="11"/>
      <color rgb="FF0070C0"/>
      <name val="맑은 고딕"/>
      <family val="2"/>
      <scheme val="minor"/>
    </font>
    <font>
      <b/>
      <i/>
      <sz val="10"/>
      <name val="맑은 고딕"/>
      <scheme val="minor"/>
    </font>
    <font>
      <i/>
      <sz val="10"/>
      <name val="맑은 고딕"/>
      <scheme val="minor"/>
    </font>
    <font>
      <b/>
      <i/>
      <sz val="10"/>
      <name val="맑은 고딕"/>
      <family val="2"/>
      <scheme val="minor"/>
    </font>
    <font>
      <i/>
      <sz val="10"/>
      <name val="맑은 고딕"/>
      <family val="2"/>
      <scheme val="minor"/>
    </font>
    <font>
      <b/>
      <i/>
      <sz val="11"/>
      <color theme="1"/>
      <name val="맑은 고딕"/>
      <family val="2"/>
      <scheme val="minor"/>
    </font>
    <font>
      <b/>
      <i/>
      <sz val="11"/>
      <name val="맑은 고딕"/>
      <scheme val="minor"/>
    </font>
    <font>
      <b/>
      <i/>
      <sz val="11"/>
      <name val="맑은 고딕"/>
      <family val="2"/>
      <charset val="129"/>
      <scheme val="minor"/>
    </font>
    <font>
      <b/>
      <i/>
      <sz val="11"/>
      <name val="Malgun Gothic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13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0" xfId="0" applyFont="1" applyFill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7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2" borderId="7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2" borderId="1" xfId="0" applyFont="1" applyFill="1" applyBorder="1">
      <alignment vertical="center"/>
    </xf>
    <xf numFmtId="0" fontId="14" fillId="2" borderId="1" xfId="0" applyFont="1" applyFill="1" applyBorder="1" applyAlignment="1">
      <alignment vertical="top" wrapText="1"/>
    </xf>
    <xf numFmtId="0" fontId="12" fillId="0" borderId="8" xfId="0" applyFont="1" applyBorder="1">
      <alignment vertical="center"/>
    </xf>
    <xf numFmtId="0" fontId="12" fillId="2" borderId="1" xfId="0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18" fillId="2" borderId="0" xfId="0" applyFont="1" applyFill="1">
      <alignment vertical="center"/>
    </xf>
    <xf numFmtId="0" fontId="17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1" fillId="2" borderId="1" xfId="0" applyFont="1" applyFill="1" applyBorder="1">
      <alignment vertical="center"/>
    </xf>
    <xf numFmtId="0" fontId="22" fillId="2" borderId="1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1" fillId="0" borderId="1" xfId="0" applyFont="1" applyBorder="1">
      <alignment vertical="center"/>
    </xf>
    <xf numFmtId="0" fontId="24" fillId="2" borderId="1" xfId="0" applyFont="1" applyFill="1" applyBorder="1">
      <alignment vertical="center"/>
    </xf>
    <xf numFmtId="0" fontId="24" fillId="0" borderId="1" xfId="0" applyFont="1" applyBorder="1">
      <alignment vertical="center"/>
    </xf>
    <xf numFmtId="0" fontId="25" fillId="0" borderId="1" xfId="0" applyFont="1" applyBorder="1">
      <alignment vertical="center"/>
    </xf>
    <xf numFmtId="0" fontId="26" fillId="2" borderId="1" xfId="0" applyFont="1" applyFill="1" applyBorder="1" applyAlignment="1">
      <alignment vertical="top" wrapText="1"/>
    </xf>
    <xf numFmtId="0" fontId="24" fillId="2" borderId="0" xfId="0" applyFont="1" applyFill="1">
      <alignment vertical="center"/>
    </xf>
    <xf numFmtId="0" fontId="19" fillId="0" borderId="1" xfId="0" applyFont="1" applyBorder="1">
      <alignment vertical="center"/>
    </xf>
    <xf numFmtId="0" fontId="25" fillId="2" borderId="1" xfId="0" applyFont="1" applyFill="1" applyBorder="1">
      <alignment vertical="center"/>
    </xf>
    <xf numFmtId="0" fontId="1" fillId="0" borderId="9" xfId="0" applyFont="1" applyBorder="1">
      <alignment vertical="center"/>
    </xf>
    <xf numFmtId="0" fontId="24" fillId="2" borderId="7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21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" fillId="2" borderId="10" xfId="0" applyFont="1" applyFill="1" applyBorder="1">
      <alignment vertical="center"/>
    </xf>
    <xf numFmtId="0" fontId="17" fillId="2" borderId="10" xfId="0" applyFont="1" applyFill="1" applyBorder="1">
      <alignment vertical="center"/>
    </xf>
    <xf numFmtId="0" fontId="22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1" fillId="2" borderId="4" xfId="0" applyFont="1" applyFill="1" applyBorder="1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5E087-D9EF-43A2-B47D-C7AB69C70DA7}">
  <dimension ref="A1:BT176"/>
  <sheetViews>
    <sheetView tabSelected="1" topLeftCell="A34" workbookViewId="0">
      <selection activeCell="AX7" sqref="AX7"/>
    </sheetView>
  </sheetViews>
  <sheetFormatPr defaultRowHeight="16.5"/>
  <cols>
    <col min="1" max="1" width="4.5" style="9" customWidth="1"/>
    <col min="2" max="2" width="9" style="9"/>
    <col min="3" max="3" width="1.125" style="9" customWidth="1"/>
    <col min="4" max="6" width="8.125" style="9" hidden="1" customWidth="1"/>
    <col min="7" max="7" width="8.125" style="9" customWidth="1"/>
    <col min="8" max="8" width="2.125" style="9" customWidth="1"/>
    <col min="9" max="43" width="2.75" style="9" hidden="1" customWidth="1"/>
    <col min="44" max="44" width="2.75" style="21" hidden="1" customWidth="1"/>
    <col min="45" max="46" width="2.75" style="9" hidden="1" customWidth="1"/>
    <col min="47" max="47" width="8.625" style="9" customWidth="1"/>
    <col min="48" max="16384" width="9" style="9"/>
  </cols>
  <sheetData>
    <row r="1" spans="1:47">
      <c r="A1" s="1"/>
      <c r="B1" s="2" t="s">
        <v>0</v>
      </c>
      <c r="C1" s="3">
        <v>2018</v>
      </c>
      <c r="D1" s="3">
        <v>2019</v>
      </c>
      <c r="E1" s="4">
        <v>44454</v>
      </c>
      <c r="F1" s="4">
        <v>44454</v>
      </c>
      <c r="G1" s="3">
        <v>2021</v>
      </c>
      <c r="H1" s="2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 t="s">
        <v>2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7" t="s">
        <v>3</v>
      </c>
      <c r="AS1" s="2" t="s">
        <v>4</v>
      </c>
      <c r="AT1" s="2" t="s">
        <v>5</v>
      </c>
      <c r="AU1" s="8" t="s">
        <v>6</v>
      </c>
    </row>
    <row r="2" spans="1:47">
      <c r="B2" s="10"/>
      <c r="C2" s="11" t="s">
        <v>7</v>
      </c>
      <c r="D2" s="11" t="s">
        <v>7</v>
      </c>
      <c r="E2" s="12" t="s">
        <v>8</v>
      </c>
      <c r="F2" s="12" t="s">
        <v>9</v>
      </c>
      <c r="G2" s="12" t="s">
        <v>10</v>
      </c>
      <c r="H2" s="13">
        <v>1</v>
      </c>
      <c r="I2" s="13">
        <v>2</v>
      </c>
      <c r="J2" s="13">
        <v>3</v>
      </c>
      <c r="K2" s="13">
        <v>4</v>
      </c>
      <c r="L2" s="13">
        <v>5</v>
      </c>
      <c r="M2" s="13">
        <v>6</v>
      </c>
      <c r="N2" s="13">
        <v>7</v>
      </c>
      <c r="O2" s="13">
        <v>8</v>
      </c>
      <c r="P2" s="13">
        <v>9</v>
      </c>
      <c r="Q2" s="13">
        <v>10</v>
      </c>
      <c r="R2" s="13">
        <v>11</v>
      </c>
      <c r="S2" s="13">
        <v>12</v>
      </c>
      <c r="T2" s="13">
        <v>13</v>
      </c>
      <c r="U2" s="13">
        <v>14</v>
      </c>
      <c r="V2" s="13">
        <v>15</v>
      </c>
      <c r="W2" s="13">
        <v>16</v>
      </c>
      <c r="X2" s="13">
        <v>17</v>
      </c>
      <c r="Y2" s="14">
        <v>18</v>
      </c>
      <c r="Z2" s="13">
        <v>1</v>
      </c>
      <c r="AA2" s="13">
        <v>2</v>
      </c>
      <c r="AB2" s="13">
        <v>3</v>
      </c>
      <c r="AC2" s="13">
        <v>4</v>
      </c>
      <c r="AD2" s="13">
        <v>5</v>
      </c>
      <c r="AE2" s="13">
        <v>6</v>
      </c>
      <c r="AF2" s="13">
        <v>7</v>
      </c>
      <c r="AG2" s="13">
        <v>8</v>
      </c>
      <c r="AH2" s="13">
        <v>9</v>
      </c>
      <c r="AI2" s="13">
        <v>10</v>
      </c>
      <c r="AJ2" s="13">
        <v>11</v>
      </c>
      <c r="AK2" s="13">
        <v>12</v>
      </c>
      <c r="AL2" s="13">
        <v>13</v>
      </c>
      <c r="AM2" s="13">
        <v>14</v>
      </c>
      <c r="AN2" s="13">
        <v>15</v>
      </c>
      <c r="AO2" s="13">
        <v>16</v>
      </c>
      <c r="AP2" s="13">
        <v>17</v>
      </c>
      <c r="AQ2" s="14">
        <v>18</v>
      </c>
      <c r="AR2" s="7"/>
      <c r="AS2" s="2"/>
      <c r="AT2" s="2"/>
      <c r="AU2" s="8" t="s">
        <v>10</v>
      </c>
    </row>
    <row r="3" spans="1:47" s="21" customFormat="1">
      <c r="A3" s="15" t="s">
        <v>11</v>
      </c>
      <c r="B3" s="16" t="s">
        <v>12</v>
      </c>
      <c r="C3" s="16"/>
      <c r="D3" s="17">
        <v>19</v>
      </c>
      <c r="E3" s="17">
        <f>SUM(H3:Y3)</f>
        <v>95</v>
      </c>
      <c r="F3" s="17">
        <f>E3-72</f>
        <v>23</v>
      </c>
      <c r="G3" s="18">
        <f>(F3+D3)/2</f>
        <v>21</v>
      </c>
      <c r="H3" s="17">
        <v>5</v>
      </c>
      <c r="I3" s="19">
        <v>6</v>
      </c>
      <c r="J3" s="17">
        <v>4</v>
      </c>
      <c r="K3" s="17">
        <v>7</v>
      </c>
      <c r="L3" s="17">
        <v>6</v>
      </c>
      <c r="M3" s="17">
        <v>5</v>
      </c>
      <c r="N3" s="17">
        <v>5</v>
      </c>
      <c r="O3" s="17">
        <v>4</v>
      </c>
      <c r="P3" s="17">
        <v>6</v>
      </c>
      <c r="Q3" s="17">
        <v>7</v>
      </c>
      <c r="R3" s="17">
        <v>6</v>
      </c>
      <c r="S3" s="17">
        <v>5</v>
      </c>
      <c r="T3" s="17">
        <v>5</v>
      </c>
      <c r="U3" s="17">
        <v>2</v>
      </c>
      <c r="V3" s="17">
        <v>6</v>
      </c>
      <c r="W3" s="17">
        <v>6</v>
      </c>
      <c r="X3" s="17">
        <v>5</v>
      </c>
      <c r="Y3" s="20">
        <v>5</v>
      </c>
      <c r="Z3" s="17">
        <v>8</v>
      </c>
      <c r="AA3" s="17">
        <v>4</v>
      </c>
      <c r="AB3" s="17">
        <v>5</v>
      </c>
      <c r="AC3" s="17">
        <v>5</v>
      </c>
      <c r="AD3" s="17">
        <v>6</v>
      </c>
      <c r="AE3" s="17">
        <v>4</v>
      </c>
      <c r="AF3" s="17">
        <v>4</v>
      </c>
      <c r="AG3" s="17">
        <v>7</v>
      </c>
      <c r="AH3" s="17">
        <v>7</v>
      </c>
      <c r="AI3" s="17">
        <v>6</v>
      </c>
      <c r="AJ3" s="17">
        <v>4</v>
      </c>
      <c r="AK3" s="17">
        <v>6</v>
      </c>
      <c r="AL3" s="17">
        <v>4</v>
      </c>
      <c r="AM3" s="17">
        <v>5</v>
      </c>
      <c r="AN3" s="17">
        <v>4</v>
      </c>
      <c r="AO3" s="17">
        <v>6</v>
      </c>
      <c r="AP3" s="17">
        <v>6</v>
      </c>
      <c r="AQ3" s="20">
        <v>4</v>
      </c>
      <c r="AR3" s="17">
        <f>SUM(Z3:AQ3)</f>
        <v>95</v>
      </c>
      <c r="AS3" s="17">
        <f>AR3-71</f>
        <v>24</v>
      </c>
      <c r="AT3" s="17">
        <f>AS3-G3</f>
        <v>3</v>
      </c>
      <c r="AU3" s="17">
        <f>(AS3+G3)/2</f>
        <v>22.5</v>
      </c>
    </row>
    <row r="4" spans="1:47">
      <c r="A4" s="22" t="s">
        <v>13</v>
      </c>
      <c r="B4" s="23" t="s">
        <v>14</v>
      </c>
      <c r="C4" s="23"/>
      <c r="D4" s="13">
        <v>20</v>
      </c>
      <c r="E4" s="13">
        <f>SUM(H4:Y4)</f>
        <v>86</v>
      </c>
      <c r="F4" s="13">
        <f>E4-72</f>
        <v>14</v>
      </c>
      <c r="G4" s="24">
        <f>(F4+D4)/2</f>
        <v>17</v>
      </c>
      <c r="H4" s="13">
        <v>5</v>
      </c>
      <c r="I4" s="25">
        <v>5</v>
      </c>
      <c r="J4" s="13">
        <v>3</v>
      </c>
      <c r="K4" s="13">
        <v>5</v>
      </c>
      <c r="L4" s="13">
        <v>5</v>
      </c>
      <c r="M4" s="13">
        <v>5</v>
      </c>
      <c r="N4" s="13">
        <v>6</v>
      </c>
      <c r="O4" s="13">
        <v>4</v>
      </c>
      <c r="P4" s="13">
        <v>6</v>
      </c>
      <c r="Q4" s="13">
        <v>5</v>
      </c>
      <c r="R4" s="13">
        <v>3</v>
      </c>
      <c r="S4" s="13">
        <v>5</v>
      </c>
      <c r="T4" s="13">
        <v>5</v>
      </c>
      <c r="U4" s="13">
        <v>5</v>
      </c>
      <c r="V4" s="13">
        <v>5</v>
      </c>
      <c r="W4" s="13">
        <v>5</v>
      </c>
      <c r="X4" s="13">
        <v>4</v>
      </c>
      <c r="Y4" s="14">
        <v>5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4"/>
      <c r="AR4" s="17"/>
      <c r="AS4" s="13"/>
      <c r="AT4" s="13"/>
      <c r="AU4" s="24">
        <v>17</v>
      </c>
    </row>
    <row r="5" spans="1:47" s="21" customFormat="1">
      <c r="A5" s="15" t="s">
        <v>13</v>
      </c>
      <c r="B5" s="16" t="s">
        <v>15</v>
      </c>
      <c r="C5" s="16"/>
      <c r="D5" s="17">
        <v>16</v>
      </c>
      <c r="E5" s="17">
        <f>SUM(H5:Y5)</f>
        <v>89</v>
      </c>
      <c r="F5" s="17">
        <f>E5-72</f>
        <v>17</v>
      </c>
      <c r="G5" s="18">
        <f>(F5+D5)/2</f>
        <v>16.5</v>
      </c>
      <c r="H5" s="17">
        <v>4</v>
      </c>
      <c r="I5" s="19">
        <v>4</v>
      </c>
      <c r="J5" s="17">
        <v>3</v>
      </c>
      <c r="K5" s="17">
        <v>7</v>
      </c>
      <c r="L5" s="17">
        <v>4</v>
      </c>
      <c r="M5" s="17">
        <v>7</v>
      </c>
      <c r="N5" s="17">
        <v>8</v>
      </c>
      <c r="O5" s="17">
        <v>3</v>
      </c>
      <c r="P5" s="17">
        <v>6</v>
      </c>
      <c r="Q5" s="17">
        <v>5</v>
      </c>
      <c r="R5" s="17">
        <v>4</v>
      </c>
      <c r="S5" s="17">
        <v>5</v>
      </c>
      <c r="T5" s="17">
        <v>5</v>
      </c>
      <c r="U5" s="17">
        <v>4</v>
      </c>
      <c r="V5" s="17">
        <v>6</v>
      </c>
      <c r="W5" s="17">
        <v>4</v>
      </c>
      <c r="X5" s="17">
        <v>4</v>
      </c>
      <c r="Y5" s="20">
        <v>6</v>
      </c>
      <c r="Z5" s="17">
        <v>7</v>
      </c>
      <c r="AA5" s="17">
        <v>5</v>
      </c>
      <c r="AB5" s="17">
        <v>5</v>
      </c>
      <c r="AC5" s="17">
        <v>5</v>
      </c>
      <c r="AD5" s="17">
        <v>8</v>
      </c>
      <c r="AE5" s="17">
        <v>5</v>
      </c>
      <c r="AF5" s="17">
        <v>4</v>
      </c>
      <c r="AG5" s="17">
        <v>5</v>
      </c>
      <c r="AH5" s="17">
        <v>6</v>
      </c>
      <c r="AI5" s="17">
        <v>6</v>
      </c>
      <c r="AJ5" s="17">
        <v>4</v>
      </c>
      <c r="AK5" s="17">
        <v>5</v>
      </c>
      <c r="AL5" s="17">
        <v>3</v>
      </c>
      <c r="AM5" s="17">
        <v>5</v>
      </c>
      <c r="AN5" s="17">
        <v>3</v>
      </c>
      <c r="AO5" s="17">
        <v>4</v>
      </c>
      <c r="AP5" s="17">
        <v>5</v>
      </c>
      <c r="AQ5" s="20">
        <v>7</v>
      </c>
      <c r="AR5" s="17">
        <v>92</v>
      </c>
      <c r="AS5" s="17">
        <f>AR5-71</f>
        <v>21</v>
      </c>
      <c r="AT5" s="17">
        <f>AS5-G5</f>
        <v>4.5</v>
      </c>
      <c r="AU5" s="17">
        <f>(AS5+G5)/2</f>
        <v>18.75</v>
      </c>
    </row>
    <row r="6" spans="1:47" s="21" customFormat="1">
      <c r="A6" s="15" t="s">
        <v>13</v>
      </c>
      <c r="B6" s="16" t="s">
        <v>16</v>
      </c>
      <c r="C6" s="16">
        <v>25</v>
      </c>
      <c r="D6" s="17">
        <v>26</v>
      </c>
      <c r="E6" s="17">
        <f>SUM(H6:Y6)</f>
        <v>84</v>
      </c>
      <c r="F6" s="17">
        <f>E6-72</f>
        <v>12</v>
      </c>
      <c r="G6" s="18">
        <f>(F6+D6)/2</f>
        <v>19</v>
      </c>
      <c r="H6" s="17">
        <v>4</v>
      </c>
      <c r="I6" s="19">
        <v>5</v>
      </c>
      <c r="J6" s="17">
        <v>4</v>
      </c>
      <c r="K6" s="17">
        <v>5</v>
      </c>
      <c r="L6" s="17">
        <v>3</v>
      </c>
      <c r="M6" s="17">
        <v>5</v>
      </c>
      <c r="N6" s="17">
        <v>5</v>
      </c>
      <c r="O6" s="17">
        <v>3</v>
      </c>
      <c r="P6" s="17">
        <v>6</v>
      </c>
      <c r="Q6" s="17">
        <v>4</v>
      </c>
      <c r="R6" s="17">
        <v>4</v>
      </c>
      <c r="S6" s="17">
        <v>6</v>
      </c>
      <c r="T6" s="17">
        <v>5</v>
      </c>
      <c r="U6" s="17">
        <v>4</v>
      </c>
      <c r="V6" s="17">
        <v>6</v>
      </c>
      <c r="W6" s="17">
        <v>5</v>
      </c>
      <c r="X6" s="17">
        <v>5</v>
      </c>
      <c r="Y6" s="20">
        <v>5</v>
      </c>
      <c r="Z6" s="17">
        <v>7</v>
      </c>
      <c r="AA6" s="17">
        <v>5</v>
      </c>
      <c r="AB6" s="17">
        <v>8</v>
      </c>
      <c r="AC6" s="17">
        <v>4</v>
      </c>
      <c r="AD6" s="17">
        <v>8</v>
      </c>
      <c r="AE6" s="17">
        <v>4</v>
      </c>
      <c r="AF6" s="17">
        <v>3</v>
      </c>
      <c r="AG6" s="17">
        <v>6</v>
      </c>
      <c r="AH6" s="17">
        <v>5</v>
      </c>
      <c r="AI6" s="17">
        <v>5</v>
      </c>
      <c r="AJ6" s="17">
        <v>5</v>
      </c>
      <c r="AK6" s="17">
        <v>5</v>
      </c>
      <c r="AL6" s="17">
        <v>3</v>
      </c>
      <c r="AM6" s="17">
        <v>7</v>
      </c>
      <c r="AN6" s="17">
        <v>3</v>
      </c>
      <c r="AO6" s="17">
        <v>5</v>
      </c>
      <c r="AP6" s="17">
        <v>6</v>
      </c>
      <c r="AQ6" s="20">
        <v>5</v>
      </c>
      <c r="AR6" s="17">
        <f>SUM(Z6:AQ6)</f>
        <v>94</v>
      </c>
      <c r="AS6" s="17">
        <f>AR6-71</f>
        <v>23</v>
      </c>
      <c r="AT6" s="17">
        <f>AS6-G6</f>
        <v>4</v>
      </c>
      <c r="AU6" s="17">
        <f>(AS6+G6)/2</f>
        <v>21</v>
      </c>
    </row>
    <row r="7" spans="1:47" s="21" customFormat="1">
      <c r="A7" s="15" t="s">
        <v>11</v>
      </c>
      <c r="B7" s="26" t="s">
        <v>17</v>
      </c>
      <c r="C7" s="26"/>
      <c r="D7" s="27">
        <v>35</v>
      </c>
      <c r="E7" s="27">
        <f>SUM(H7:Y7)</f>
        <v>65</v>
      </c>
      <c r="F7" s="27"/>
      <c r="G7" s="28">
        <v>35</v>
      </c>
      <c r="H7" s="27">
        <v>6</v>
      </c>
      <c r="I7" s="29">
        <v>4</v>
      </c>
      <c r="J7" s="27">
        <v>4</v>
      </c>
      <c r="K7" s="27">
        <v>7</v>
      </c>
      <c r="L7" s="27">
        <v>6</v>
      </c>
      <c r="M7" s="27">
        <v>4</v>
      </c>
      <c r="N7" s="27">
        <v>5</v>
      </c>
      <c r="O7" s="27">
        <v>5</v>
      </c>
      <c r="P7" s="27">
        <v>7</v>
      </c>
      <c r="Q7" s="27">
        <v>7</v>
      </c>
      <c r="R7" s="27">
        <v>4</v>
      </c>
      <c r="S7" s="27">
        <v>6</v>
      </c>
      <c r="T7" s="27"/>
      <c r="U7" s="27"/>
      <c r="V7" s="27"/>
      <c r="W7" s="27"/>
      <c r="X7" s="27"/>
      <c r="Y7" s="30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30"/>
      <c r="AR7" s="27">
        <f>SUM(Z7:AQ7)</f>
        <v>0</v>
      </c>
      <c r="AS7" s="27"/>
      <c r="AT7" s="27"/>
      <c r="AU7" s="27">
        <v>35</v>
      </c>
    </row>
    <row r="8" spans="1:47" s="21" customFormat="1">
      <c r="A8" s="15" t="s">
        <v>13</v>
      </c>
      <c r="B8" s="31" t="s">
        <v>18</v>
      </c>
      <c r="C8" s="32"/>
      <c r="D8" s="32"/>
      <c r="E8" s="17"/>
      <c r="F8" s="17" t="s">
        <v>19</v>
      </c>
      <c r="G8" s="17"/>
      <c r="H8" s="17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0"/>
      <c r="Z8" s="17">
        <v>6</v>
      </c>
      <c r="AA8" s="17">
        <v>8</v>
      </c>
      <c r="AB8" s="17">
        <v>5</v>
      </c>
      <c r="AC8" s="17">
        <v>4</v>
      </c>
      <c r="AD8" s="17">
        <v>8</v>
      </c>
      <c r="AE8" s="17">
        <v>8</v>
      </c>
      <c r="AF8" s="17">
        <v>5</v>
      </c>
      <c r="AG8" s="17">
        <v>7</v>
      </c>
      <c r="AH8" s="17">
        <v>5</v>
      </c>
      <c r="AI8" s="17">
        <v>5</v>
      </c>
      <c r="AJ8" s="17">
        <v>6</v>
      </c>
      <c r="AK8" s="17">
        <v>7</v>
      </c>
      <c r="AL8" s="17">
        <v>5</v>
      </c>
      <c r="AM8" s="17">
        <v>5</v>
      </c>
      <c r="AN8" s="17">
        <v>3</v>
      </c>
      <c r="AO8" s="17">
        <v>6</v>
      </c>
      <c r="AP8" s="17">
        <v>7</v>
      </c>
      <c r="AQ8" s="20">
        <v>5</v>
      </c>
      <c r="AR8" s="17">
        <f>SUM(Z8:AQ8)</f>
        <v>105</v>
      </c>
      <c r="AS8" s="17">
        <f>AR8-71</f>
        <v>34</v>
      </c>
      <c r="AT8" s="17"/>
      <c r="AU8" s="17">
        <v>34</v>
      </c>
    </row>
    <row r="9" spans="1:47">
      <c r="A9" s="22" t="s">
        <v>13</v>
      </c>
      <c r="B9" s="23" t="s">
        <v>20</v>
      </c>
      <c r="C9" s="23">
        <v>14</v>
      </c>
      <c r="D9" s="13">
        <v>19</v>
      </c>
      <c r="E9" s="13">
        <f>SUM(H9:Y9)</f>
        <v>95</v>
      </c>
      <c r="F9" s="13">
        <f>E9-72</f>
        <v>23</v>
      </c>
      <c r="G9" s="24">
        <f>(F9+D9)/2</f>
        <v>21</v>
      </c>
      <c r="H9" s="13">
        <v>6</v>
      </c>
      <c r="I9" s="25">
        <v>6</v>
      </c>
      <c r="J9" s="13">
        <v>4</v>
      </c>
      <c r="K9" s="13">
        <v>5</v>
      </c>
      <c r="L9" s="13">
        <v>5</v>
      </c>
      <c r="M9" s="13">
        <v>5</v>
      </c>
      <c r="N9" s="13">
        <v>6</v>
      </c>
      <c r="O9" s="13">
        <v>5</v>
      </c>
      <c r="P9" s="13">
        <v>6</v>
      </c>
      <c r="Q9" s="13">
        <v>6</v>
      </c>
      <c r="R9" s="13">
        <v>3</v>
      </c>
      <c r="S9" s="13">
        <v>3</v>
      </c>
      <c r="T9" s="13">
        <v>4</v>
      </c>
      <c r="U9" s="13">
        <v>5</v>
      </c>
      <c r="V9" s="13">
        <v>7</v>
      </c>
      <c r="W9" s="13">
        <v>5</v>
      </c>
      <c r="X9" s="13">
        <v>7</v>
      </c>
      <c r="Y9" s="14">
        <v>7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4"/>
      <c r="AR9" s="17"/>
      <c r="AS9" s="13"/>
      <c r="AT9" s="13"/>
      <c r="AU9" s="24">
        <v>21</v>
      </c>
    </row>
    <row r="10" spans="1:47" s="21" customFormat="1">
      <c r="A10" s="15" t="s">
        <v>11</v>
      </c>
      <c r="B10" s="27" t="s">
        <v>21</v>
      </c>
      <c r="C10" s="32"/>
      <c r="D10" s="17"/>
      <c r="E10" s="17"/>
      <c r="F10" s="17"/>
      <c r="G10" s="18"/>
      <c r="H10" s="17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0"/>
      <c r="Z10" s="17">
        <v>6</v>
      </c>
      <c r="AA10" s="17">
        <v>4</v>
      </c>
      <c r="AB10" s="17">
        <v>6</v>
      </c>
      <c r="AC10" s="17">
        <v>4</v>
      </c>
      <c r="AD10" s="17">
        <v>7</v>
      </c>
      <c r="AE10" s="17">
        <v>6</v>
      </c>
      <c r="AF10" s="17">
        <v>4</v>
      </c>
      <c r="AG10" s="17">
        <v>6</v>
      </c>
      <c r="AH10" s="17">
        <v>5</v>
      </c>
      <c r="AI10" s="17">
        <v>4</v>
      </c>
      <c r="AJ10" s="17">
        <v>3</v>
      </c>
      <c r="AK10" s="17">
        <v>5</v>
      </c>
      <c r="AL10" s="17">
        <v>4</v>
      </c>
      <c r="AM10" s="17">
        <v>6</v>
      </c>
      <c r="AN10" s="17">
        <v>4</v>
      </c>
      <c r="AO10" s="17">
        <v>5</v>
      </c>
      <c r="AP10" s="17">
        <v>6</v>
      </c>
      <c r="AQ10" s="20">
        <v>5</v>
      </c>
      <c r="AR10" s="17"/>
      <c r="AS10" s="17"/>
      <c r="AT10" s="17"/>
      <c r="AU10" s="17"/>
    </row>
    <row r="11" spans="1:47" s="21" customFormat="1">
      <c r="A11" s="15" t="s">
        <v>11</v>
      </c>
      <c r="B11" s="16" t="s">
        <v>22</v>
      </c>
      <c r="C11" s="16">
        <v>18</v>
      </c>
      <c r="D11" s="17">
        <v>25</v>
      </c>
      <c r="E11" s="17">
        <f>SUM(H12:Y12)</f>
        <v>102</v>
      </c>
      <c r="F11" s="17">
        <f>E11-72</f>
        <v>30</v>
      </c>
      <c r="G11" s="16">
        <v>18</v>
      </c>
      <c r="H11" s="17"/>
      <c r="I11" s="1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0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20"/>
      <c r="AR11" s="17">
        <v>91</v>
      </c>
      <c r="AS11" s="17">
        <f>AR11-71</f>
        <v>20</v>
      </c>
      <c r="AT11" s="17">
        <f>AS11-G11</f>
        <v>2</v>
      </c>
      <c r="AU11" s="17">
        <v>19</v>
      </c>
    </row>
    <row r="12" spans="1:47">
      <c r="A12" s="22" t="s">
        <v>11</v>
      </c>
      <c r="B12" s="23" t="s">
        <v>23</v>
      </c>
      <c r="C12" s="23"/>
      <c r="D12" s="13">
        <v>14</v>
      </c>
      <c r="E12" s="13">
        <f>SUM(H13:Y13)</f>
        <v>87</v>
      </c>
      <c r="F12" s="13">
        <f>E12-72</f>
        <v>15</v>
      </c>
      <c r="G12" s="24">
        <f>(F11+D11)/2</f>
        <v>27.5</v>
      </c>
      <c r="H12" s="13">
        <v>5</v>
      </c>
      <c r="I12" s="25">
        <v>5</v>
      </c>
      <c r="J12" s="13">
        <v>4</v>
      </c>
      <c r="K12" s="13">
        <v>7</v>
      </c>
      <c r="L12" s="13">
        <v>5</v>
      </c>
      <c r="M12" s="13">
        <v>6</v>
      </c>
      <c r="N12" s="13">
        <v>6</v>
      </c>
      <c r="O12" s="13">
        <v>6</v>
      </c>
      <c r="P12" s="13">
        <v>7</v>
      </c>
      <c r="Q12" s="13">
        <v>5</v>
      </c>
      <c r="R12" s="13">
        <v>5</v>
      </c>
      <c r="S12" s="13">
        <v>5</v>
      </c>
      <c r="T12" s="13">
        <v>6</v>
      </c>
      <c r="U12" s="13">
        <v>4</v>
      </c>
      <c r="V12" s="13">
        <v>8</v>
      </c>
      <c r="W12" s="13">
        <v>6</v>
      </c>
      <c r="X12" s="13">
        <v>5</v>
      </c>
      <c r="Y12" s="14">
        <v>7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7"/>
      <c r="AS12" s="13"/>
      <c r="AT12" s="13"/>
      <c r="AU12" s="24">
        <v>27.5</v>
      </c>
    </row>
    <row r="13" spans="1:47" s="21" customFormat="1">
      <c r="A13" s="15" t="s">
        <v>13</v>
      </c>
      <c r="B13" s="16" t="s">
        <v>24</v>
      </c>
      <c r="C13" s="16">
        <v>15</v>
      </c>
      <c r="D13" s="17">
        <v>20</v>
      </c>
      <c r="E13" s="17">
        <f>SUM(H14:Y14)</f>
        <v>89</v>
      </c>
      <c r="F13" s="17">
        <f>E13-72</f>
        <v>17</v>
      </c>
      <c r="G13" s="18">
        <f>(F12+D12)/2</f>
        <v>14.5</v>
      </c>
      <c r="H13" s="17">
        <v>5</v>
      </c>
      <c r="I13" s="19">
        <v>4</v>
      </c>
      <c r="J13" s="17">
        <v>3</v>
      </c>
      <c r="K13" s="17">
        <v>6</v>
      </c>
      <c r="L13" s="17">
        <v>5</v>
      </c>
      <c r="M13" s="17">
        <v>4</v>
      </c>
      <c r="N13" s="17">
        <v>5</v>
      </c>
      <c r="O13" s="17">
        <v>4</v>
      </c>
      <c r="P13" s="17">
        <v>5</v>
      </c>
      <c r="Q13" s="17">
        <v>4</v>
      </c>
      <c r="R13" s="17">
        <v>4</v>
      </c>
      <c r="S13" s="17">
        <v>5</v>
      </c>
      <c r="T13" s="17">
        <v>6</v>
      </c>
      <c r="U13" s="17">
        <v>5</v>
      </c>
      <c r="V13" s="17">
        <v>8</v>
      </c>
      <c r="W13" s="17">
        <v>5</v>
      </c>
      <c r="X13" s="17">
        <v>5</v>
      </c>
      <c r="Y13" s="20">
        <v>4</v>
      </c>
      <c r="Z13" s="17">
        <v>6</v>
      </c>
      <c r="AA13" s="17">
        <v>4</v>
      </c>
      <c r="AB13" s="17">
        <v>8</v>
      </c>
      <c r="AC13" s="17">
        <v>3</v>
      </c>
      <c r="AD13" s="17">
        <v>5</v>
      </c>
      <c r="AE13" s="17">
        <v>7</v>
      </c>
      <c r="AF13" s="17">
        <v>6</v>
      </c>
      <c r="AG13" s="17">
        <v>5</v>
      </c>
      <c r="AH13" s="17">
        <v>8</v>
      </c>
      <c r="AI13" s="17">
        <v>6</v>
      </c>
      <c r="AJ13" s="17">
        <v>6</v>
      </c>
      <c r="AK13" s="17">
        <v>5</v>
      </c>
      <c r="AL13" s="17">
        <v>4</v>
      </c>
      <c r="AM13" s="17">
        <v>5</v>
      </c>
      <c r="AN13" s="17">
        <v>4</v>
      </c>
      <c r="AO13" s="17">
        <v>5</v>
      </c>
      <c r="AP13" s="17">
        <v>6</v>
      </c>
      <c r="AQ13" s="20">
        <v>6</v>
      </c>
      <c r="AR13" s="17">
        <f>SUM(Z13:AQ13)</f>
        <v>99</v>
      </c>
      <c r="AS13" s="17">
        <f>AR13-71</f>
        <v>28</v>
      </c>
      <c r="AT13" s="17">
        <f>AS13-G13</f>
        <v>13.5</v>
      </c>
      <c r="AU13" s="17">
        <f>(AS13+G13)/2</f>
        <v>21.25</v>
      </c>
    </row>
    <row r="14" spans="1:47" s="21" customFormat="1">
      <c r="A14" s="15" t="s">
        <v>13</v>
      </c>
      <c r="B14" s="16" t="s">
        <v>25</v>
      </c>
      <c r="C14" s="16"/>
      <c r="D14" s="17"/>
      <c r="E14" s="17">
        <f>SUM(H15:Y15)</f>
        <v>77</v>
      </c>
      <c r="F14" s="17">
        <f>E14-72</f>
        <v>5</v>
      </c>
      <c r="G14" s="18">
        <f>(F13+D13)/2</f>
        <v>18.5</v>
      </c>
      <c r="H14" s="17">
        <v>4</v>
      </c>
      <c r="I14" s="21">
        <v>5</v>
      </c>
      <c r="J14" s="21">
        <v>3</v>
      </c>
      <c r="K14" s="21">
        <v>6</v>
      </c>
      <c r="L14" s="21">
        <v>5</v>
      </c>
      <c r="M14" s="21">
        <v>6</v>
      </c>
      <c r="N14" s="21">
        <v>5</v>
      </c>
      <c r="O14" s="21">
        <v>4</v>
      </c>
      <c r="P14" s="21">
        <v>6</v>
      </c>
      <c r="Q14" s="21">
        <v>5</v>
      </c>
      <c r="R14" s="21">
        <v>4</v>
      </c>
      <c r="S14" s="21">
        <v>5</v>
      </c>
      <c r="T14" s="21">
        <v>4</v>
      </c>
      <c r="U14" s="21">
        <v>5</v>
      </c>
      <c r="V14" s="21">
        <v>7</v>
      </c>
      <c r="W14" s="21">
        <v>5</v>
      </c>
      <c r="X14" s="21">
        <v>5</v>
      </c>
      <c r="Y14" s="21">
        <v>5</v>
      </c>
      <c r="Z14" s="17">
        <v>5</v>
      </c>
      <c r="AA14" s="17">
        <v>4</v>
      </c>
      <c r="AB14" s="17">
        <v>5</v>
      </c>
      <c r="AC14" s="17">
        <v>3</v>
      </c>
      <c r="AD14" s="17">
        <v>5</v>
      </c>
      <c r="AE14" s="17">
        <v>5</v>
      </c>
      <c r="AF14" s="17">
        <v>3</v>
      </c>
      <c r="AG14" s="17">
        <v>5</v>
      </c>
      <c r="AH14" s="17">
        <v>6</v>
      </c>
      <c r="AI14" s="17">
        <v>5</v>
      </c>
      <c r="AJ14" s="17">
        <v>6</v>
      </c>
      <c r="AK14" s="17">
        <v>5</v>
      </c>
      <c r="AL14" s="17">
        <v>3</v>
      </c>
      <c r="AM14" s="17">
        <v>4</v>
      </c>
      <c r="AN14" s="17">
        <v>2</v>
      </c>
      <c r="AO14" s="17">
        <v>5</v>
      </c>
      <c r="AP14" s="17">
        <v>8</v>
      </c>
      <c r="AQ14" s="20">
        <v>5</v>
      </c>
      <c r="AR14" s="17">
        <v>84</v>
      </c>
      <c r="AS14" s="17">
        <f>AR14-71</f>
        <v>13</v>
      </c>
      <c r="AT14" s="17">
        <f>AS14-G14</f>
        <v>-5.5</v>
      </c>
      <c r="AU14" s="17">
        <f>(AS14+G14)/2</f>
        <v>15.75</v>
      </c>
    </row>
    <row r="15" spans="1:47" s="21" customFormat="1">
      <c r="A15" s="18" t="s">
        <v>26</v>
      </c>
      <c r="B15" s="16" t="s">
        <v>27</v>
      </c>
      <c r="C15" s="16"/>
      <c r="D15" s="17">
        <v>22</v>
      </c>
      <c r="E15" s="17">
        <f>SUM(H16:Y16)</f>
        <v>105</v>
      </c>
      <c r="F15" s="17">
        <f>E15-72</f>
        <v>33</v>
      </c>
      <c r="G15" s="18">
        <v>5</v>
      </c>
      <c r="H15" s="17">
        <v>5</v>
      </c>
      <c r="I15" s="21">
        <v>5</v>
      </c>
      <c r="J15" s="21">
        <v>4</v>
      </c>
      <c r="K15" s="21">
        <v>6</v>
      </c>
      <c r="L15" s="21">
        <v>4</v>
      </c>
      <c r="M15" s="21">
        <v>4</v>
      </c>
      <c r="N15" s="21">
        <v>4</v>
      </c>
      <c r="O15" s="21">
        <v>4</v>
      </c>
      <c r="P15" s="21">
        <v>5</v>
      </c>
      <c r="Q15" s="21">
        <v>4</v>
      </c>
      <c r="R15" s="21">
        <v>3</v>
      </c>
      <c r="S15" s="21">
        <v>4</v>
      </c>
      <c r="T15" s="21">
        <v>5</v>
      </c>
      <c r="U15" s="21">
        <v>4</v>
      </c>
      <c r="V15" s="21">
        <v>4</v>
      </c>
      <c r="W15" s="21">
        <v>5</v>
      </c>
      <c r="X15" s="21">
        <v>3</v>
      </c>
      <c r="Y15" s="21">
        <v>4</v>
      </c>
      <c r="Z15" s="17">
        <v>5</v>
      </c>
      <c r="AA15" s="17">
        <v>6</v>
      </c>
      <c r="AB15" s="17">
        <v>5</v>
      </c>
      <c r="AC15" s="17">
        <v>4</v>
      </c>
      <c r="AD15" s="17">
        <v>6</v>
      </c>
      <c r="AE15" s="17">
        <v>4</v>
      </c>
      <c r="AF15" s="17">
        <v>5</v>
      </c>
      <c r="AG15" s="17">
        <v>6</v>
      </c>
      <c r="AH15" s="17">
        <v>8</v>
      </c>
      <c r="AI15" s="17">
        <v>6</v>
      </c>
      <c r="AJ15" s="17">
        <v>6</v>
      </c>
      <c r="AK15" s="17">
        <v>5</v>
      </c>
      <c r="AL15" s="17">
        <v>4</v>
      </c>
      <c r="AM15" s="17">
        <v>4</v>
      </c>
      <c r="AN15" s="17">
        <v>4</v>
      </c>
      <c r="AO15" s="17">
        <v>6</v>
      </c>
      <c r="AP15" s="17">
        <v>6</v>
      </c>
      <c r="AQ15" s="20">
        <v>5</v>
      </c>
      <c r="AR15" s="17">
        <f>SUM(Z15:AQ15)</f>
        <v>95</v>
      </c>
      <c r="AS15" s="17">
        <f>AR15-71</f>
        <v>24</v>
      </c>
      <c r="AT15" s="17">
        <f>AS15-G15</f>
        <v>19</v>
      </c>
      <c r="AU15" s="17">
        <f>(AS15+G15)/2</f>
        <v>14.5</v>
      </c>
    </row>
    <row r="16" spans="1:47" s="21" customFormat="1">
      <c r="A16" s="15" t="s">
        <v>13</v>
      </c>
      <c r="B16" s="16" t="s">
        <v>28</v>
      </c>
      <c r="C16" s="16"/>
      <c r="D16" s="17"/>
      <c r="E16" s="17"/>
      <c r="F16" s="17"/>
      <c r="G16" s="18">
        <f>(F15+D15)/2</f>
        <v>27.5</v>
      </c>
      <c r="H16" s="17">
        <v>6</v>
      </c>
      <c r="I16" s="19">
        <v>5</v>
      </c>
      <c r="J16" s="17">
        <v>4</v>
      </c>
      <c r="K16" s="17">
        <v>6</v>
      </c>
      <c r="L16" s="17">
        <v>5</v>
      </c>
      <c r="M16" s="17">
        <v>5</v>
      </c>
      <c r="N16" s="17">
        <v>6</v>
      </c>
      <c r="O16" s="17">
        <v>5</v>
      </c>
      <c r="P16" s="17">
        <v>6</v>
      </c>
      <c r="Q16" s="17">
        <v>7</v>
      </c>
      <c r="R16" s="17">
        <v>5</v>
      </c>
      <c r="S16" s="17">
        <v>8</v>
      </c>
      <c r="T16" s="17">
        <v>7</v>
      </c>
      <c r="U16" s="17">
        <v>5</v>
      </c>
      <c r="V16" s="17">
        <v>8</v>
      </c>
      <c r="W16" s="17">
        <v>6</v>
      </c>
      <c r="X16" s="17">
        <v>5</v>
      </c>
      <c r="Y16" s="20">
        <v>6</v>
      </c>
      <c r="Z16" s="17">
        <v>6</v>
      </c>
      <c r="AA16" s="17">
        <v>5</v>
      </c>
      <c r="AB16" s="17">
        <v>6</v>
      </c>
      <c r="AC16" s="17">
        <v>3</v>
      </c>
      <c r="AD16" s="17">
        <v>6</v>
      </c>
      <c r="AE16" s="17">
        <v>4</v>
      </c>
      <c r="AF16" s="17">
        <v>4</v>
      </c>
      <c r="AG16" s="17">
        <v>5</v>
      </c>
      <c r="AH16" s="17">
        <v>5</v>
      </c>
      <c r="AI16" s="17">
        <v>5</v>
      </c>
      <c r="AJ16" s="17">
        <v>4</v>
      </c>
      <c r="AK16" s="17">
        <v>6</v>
      </c>
      <c r="AL16" s="17">
        <v>3</v>
      </c>
      <c r="AM16" s="17">
        <v>6</v>
      </c>
      <c r="AN16" s="17">
        <v>3</v>
      </c>
      <c r="AO16" s="17">
        <v>5</v>
      </c>
      <c r="AP16" s="17">
        <v>4</v>
      </c>
      <c r="AQ16" s="20">
        <v>5</v>
      </c>
      <c r="AR16" s="17">
        <v>85</v>
      </c>
      <c r="AS16" s="17">
        <f>AR16-71</f>
        <v>14</v>
      </c>
      <c r="AT16" s="17">
        <f>AS16-G16</f>
        <v>-13.5</v>
      </c>
      <c r="AU16" s="17">
        <f>(AS16+G16)/2</f>
        <v>20.75</v>
      </c>
    </row>
    <row r="17" spans="1:47" s="21" customFormat="1">
      <c r="A17" s="15" t="s">
        <v>11</v>
      </c>
      <c r="B17" s="16" t="s">
        <v>29</v>
      </c>
      <c r="C17" s="16">
        <v>18</v>
      </c>
      <c r="D17" s="17">
        <v>12</v>
      </c>
      <c r="E17" s="17">
        <f>SUM(H18:Y18)</f>
        <v>84</v>
      </c>
      <c r="F17" s="17">
        <f>E17-72</f>
        <v>12</v>
      </c>
      <c r="G17" s="18">
        <v>18</v>
      </c>
      <c r="H17" s="17"/>
      <c r="I17" s="1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20"/>
      <c r="Z17" s="17">
        <v>5</v>
      </c>
      <c r="AA17" s="17">
        <v>6</v>
      </c>
      <c r="AB17" s="17">
        <v>6</v>
      </c>
      <c r="AC17" s="17">
        <v>3</v>
      </c>
      <c r="AD17" s="17">
        <v>5</v>
      </c>
      <c r="AE17" s="17">
        <v>6</v>
      </c>
      <c r="AF17" s="17">
        <v>4</v>
      </c>
      <c r="AG17" s="17">
        <v>5</v>
      </c>
      <c r="AH17" s="17">
        <v>4</v>
      </c>
      <c r="AI17" s="17">
        <v>5</v>
      </c>
      <c r="AJ17" s="17">
        <v>6</v>
      </c>
      <c r="AK17" s="17">
        <v>6</v>
      </c>
      <c r="AL17" s="17">
        <v>4</v>
      </c>
      <c r="AM17" s="17">
        <v>6</v>
      </c>
      <c r="AN17" s="17">
        <v>2</v>
      </c>
      <c r="AO17" s="17">
        <v>6</v>
      </c>
      <c r="AP17" s="17">
        <v>6</v>
      </c>
      <c r="AQ17" s="20">
        <v>5</v>
      </c>
      <c r="AR17" s="17">
        <v>91</v>
      </c>
      <c r="AS17" s="17">
        <f>AR17-71</f>
        <v>20</v>
      </c>
      <c r="AT17" s="17">
        <f>AS17-G17</f>
        <v>2</v>
      </c>
      <c r="AU17" s="17">
        <f>(AS17+G17)/2</f>
        <v>19</v>
      </c>
    </row>
    <row r="18" spans="1:47" s="21" customFormat="1">
      <c r="A18" s="15" t="s">
        <v>13</v>
      </c>
      <c r="B18" s="16" t="s">
        <v>30</v>
      </c>
      <c r="C18" s="16">
        <v>12</v>
      </c>
      <c r="D18" s="17">
        <v>16</v>
      </c>
      <c r="E18" s="17">
        <f>SUM(H19:Y19)</f>
        <v>87</v>
      </c>
      <c r="F18" s="17">
        <f>E18-72</f>
        <v>15</v>
      </c>
      <c r="G18" s="18">
        <f>(F17+D17)/2</f>
        <v>12</v>
      </c>
      <c r="H18" s="17">
        <v>5</v>
      </c>
      <c r="I18" s="19">
        <v>4</v>
      </c>
      <c r="J18" s="17">
        <v>4</v>
      </c>
      <c r="K18" s="17">
        <v>6</v>
      </c>
      <c r="L18" s="17">
        <v>5</v>
      </c>
      <c r="M18" s="17">
        <v>4</v>
      </c>
      <c r="N18" s="17">
        <v>4</v>
      </c>
      <c r="O18" s="17">
        <v>4</v>
      </c>
      <c r="P18" s="17">
        <v>6</v>
      </c>
      <c r="Q18" s="17">
        <v>5</v>
      </c>
      <c r="R18" s="17">
        <v>4</v>
      </c>
      <c r="S18" s="17">
        <v>4</v>
      </c>
      <c r="T18" s="17">
        <v>5</v>
      </c>
      <c r="U18" s="17">
        <v>5</v>
      </c>
      <c r="V18" s="17">
        <v>6</v>
      </c>
      <c r="W18" s="17">
        <v>4</v>
      </c>
      <c r="X18" s="17">
        <v>3</v>
      </c>
      <c r="Y18" s="20">
        <v>6</v>
      </c>
      <c r="Z18" s="17">
        <v>5</v>
      </c>
      <c r="AA18" s="17">
        <v>5</v>
      </c>
      <c r="AB18" s="17">
        <v>6</v>
      </c>
      <c r="AC18" s="17">
        <v>4</v>
      </c>
      <c r="AD18" s="17">
        <v>8</v>
      </c>
      <c r="AE18" s="17">
        <v>5</v>
      </c>
      <c r="AF18" s="17">
        <v>3</v>
      </c>
      <c r="AG18" s="17">
        <v>5</v>
      </c>
      <c r="AH18" s="17">
        <v>6</v>
      </c>
      <c r="AI18" s="17">
        <v>4</v>
      </c>
      <c r="AJ18" s="17">
        <v>4</v>
      </c>
      <c r="AK18" s="17">
        <v>6</v>
      </c>
      <c r="AL18" s="17">
        <v>5</v>
      </c>
      <c r="AM18" s="17">
        <v>5</v>
      </c>
      <c r="AN18" s="17">
        <v>3</v>
      </c>
      <c r="AO18" s="17">
        <v>4</v>
      </c>
      <c r="AP18" s="17">
        <v>6</v>
      </c>
      <c r="AQ18" s="20">
        <v>4</v>
      </c>
      <c r="AR18" s="17">
        <f>SUM(Z18:AQ18)</f>
        <v>88</v>
      </c>
      <c r="AS18" s="17">
        <f>AR18-71</f>
        <v>17</v>
      </c>
      <c r="AT18" s="17">
        <f>AS18-G18</f>
        <v>5</v>
      </c>
      <c r="AU18" s="17">
        <f>(AS18+G18)/2</f>
        <v>14.5</v>
      </c>
    </row>
    <row r="19" spans="1:47" s="21" customFormat="1">
      <c r="A19" s="15" t="s">
        <v>13</v>
      </c>
      <c r="B19" s="33" t="s">
        <v>31</v>
      </c>
      <c r="C19" s="33">
        <v>16</v>
      </c>
      <c r="D19" s="17"/>
      <c r="E19" s="17">
        <f>SUM(H20:Y20)</f>
        <v>96</v>
      </c>
      <c r="F19" s="17">
        <f>E19-72</f>
        <v>24</v>
      </c>
      <c r="G19" s="18">
        <f>(F18+D18)/2</f>
        <v>15.5</v>
      </c>
      <c r="H19" s="17">
        <v>5</v>
      </c>
      <c r="I19" s="19">
        <v>4</v>
      </c>
      <c r="J19" s="17">
        <v>4</v>
      </c>
      <c r="K19" s="17">
        <v>5</v>
      </c>
      <c r="L19" s="17">
        <v>7</v>
      </c>
      <c r="M19" s="17">
        <v>7</v>
      </c>
      <c r="N19" s="17">
        <v>5</v>
      </c>
      <c r="O19" s="17">
        <v>4</v>
      </c>
      <c r="P19" s="17">
        <v>6</v>
      </c>
      <c r="Q19" s="17">
        <v>6</v>
      </c>
      <c r="R19" s="17">
        <v>4</v>
      </c>
      <c r="S19" s="17">
        <v>5</v>
      </c>
      <c r="T19" s="17">
        <v>4</v>
      </c>
      <c r="U19" s="17">
        <v>3</v>
      </c>
      <c r="V19" s="17">
        <v>5</v>
      </c>
      <c r="W19" s="17">
        <v>4</v>
      </c>
      <c r="X19" s="17">
        <v>4</v>
      </c>
      <c r="Y19" s="20">
        <v>5</v>
      </c>
      <c r="Z19" s="17">
        <v>6</v>
      </c>
      <c r="AA19" s="17">
        <v>5</v>
      </c>
      <c r="AB19" s="17">
        <v>4</v>
      </c>
      <c r="AC19" s="17">
        <v>4</v>
      </c>
      <c r="AD19" s="17">
        <v>5</v>
      </c>
      <c r="AE19" s="17">
        <v>4</v>
      </c>
      <c r="AF19" s="17">
        <v>3</v>
      </c>
      <c r="AG19" s="17">
        <v>4</v>
      </c>
      <c r="AH19" s="17">
        <v>7</v>
      </c>
      <c r="AI19" s="17">
        <v>4</v>
      </c>
      <c r="AJ19" s="17">
        <v>4</v>
      </c>
      <c r="AK19" s="17">
        <v>7</v>
      </c>
      <c r="AL19" s="17">
        <v>4</v>
      </c>
      <c r="AM19" s="17">
        <v>3</v>
      </c>
      <c r="AN19" s="17">
        <v>4</v>
      </c>
      <c r="AO19" s="17">
        <v>4</v>
      </c>
      <c r="AP19" s="17">
        <v>6</v>
      </c>
      <c r="AQ19" s="20">
        <v>3</v>
      </c>
      <c r="AR19" s="17">
        <v>81</v>
      </c>
      <c r="AS19" s="17">
        <f>AR19-71</f>
        <v>10</v>
      </c>
      <c r="AT19" s="17">
        <f>AS19-G19</f>
        <v>-5.5</v>
      </c>
      <c r="AU19" s="17">
        <f>(AS19+G19)/2</f>
        <v>12.75</v>
      </c>
    </row>
    <row r="20" spans="1:47" s="21" customFormat="1">
      <c r="A20" s="15" t="s">
        <v>13</v>
      </c>
      <c r="B20" s="26" t="s">
        <v>32</v>
      </c>
      <c r="C20" s="26"/>
      <c r="D20" s="17">
        <v>43</v>
      </c>
      <c r="E20" s="17">
        <f>SUM(H21:Y21)</f>
        <v>108</v>
      </c>
      <c r="F20" s="17">
        <f>E20-72</f>
        <v>36</v>
      </c>
      <c r="G20" s="18">
        <v>24</v>
      </c>
      <c r="H20" s="17">
        <v>6</v>
      </c>
      <c r="I20" s="19">
        <v>6</v>
      </c>
      <c r="J20" s="17">
        <v>4</v>
      </c>
      <c r="K20" s="17">
        <v>5</v>
      </c>
      <c r="L20" s="17">
        <v>5</v>
      </c>
      <c r="M20" s="17">
        <v>5</v>
      </c>
      <c r="N20" s="17">
        <v>5</v>
      </c>
      <c r="O20" s="17">
        <v>5</v>
      </c>
      <c r="P20" s="17">
        <v>6</v>
      </c>
      <c r="Q20" s="17">
        <v>7</v>
      </c>
      <c r="R20" s="17">
        <v>5</v>
      </c>
      <c r="S20" s="17">
        <v>5</v>
      </c>
      <c r="T20" s="17">
        <v>5</v>
      </c>
      <c r="U20" s="17">
        <v>5</v>
      </c>
      <c r="V20" s="17">
        <v>6</v>
      </c>
      <c r="W20" s="17">
        <v>6</v>
      </c>
      <c r="X20" s="17">
        <v>4</v>
      </c>
      <c r="Y20" s="20">
        <v>6</v>
      </c>
      <c r="Z20" s="17">
        <v>6</v>
      </c>
      <c r="AA20" s="17">
        <v>7</v>
      </c>
      <c r="AB20" s="17">
        <v>6</v>
      </c>
      <c r="AC20" s="17">
        <v>2</v>
      </c>
      <c r="AD20" s="17">
        <v>5</v>
      </c>
      <c r="AE20" s="17">
        <v>4</v>
      </c>
      <c r="AF20" s="17">
        <v>4</v>
      </c>
      <c r="AG20" s="17">
        <v>6</v>
      </c>
      <c r="AH20" s="17">
        <v>6</v>
      </c>
      <c r="AI20" s="17">
        <v>5</v>
      </c>
      <c r="AJ20" s="17">
        <v>6</v>
      </c>
      <c r="AK20" s="17">
        <v>4</v>
      </c>
      <c r="AL20" s="17">
        <v>5</v>
      </c>
      <c r="AM20" s="17">
        <v>5</v>
      </c>
      <c r="AN20" s="17">
        <v>4</v>
      </c>
      <c r="AO20" s="17">
        <v>6</v>
      </c>
      <c r="AP20" s="17">
        <v>6</v>
      </c>
      <c r="AQ20" s="20">
        <v>7</v>
      </c>
      <c r="AR20" s="17">
        <f>SUM(Z20:AQ20)</f>
        <v>94</v>
      </c>
      <c r="AS20" s="17">
        <f>AR20-71</f>
        <v>23</v>
      </c>
      <c r="AT20" s="17">
        <f>AS20-G20</f>
        <v>-1</v>
      </c>
      <c r="AU20" s="17">
        <f>(AS20+G20)/2</f>
        <v>23.5</v>
      </c>
    </row>
    <row r="21" spans="1:47">
      <c r="A21" s="34" t="s">
        <v>26</v>
      </c>
      <c r="B21" s="23" t="s">
        <v>33</v>
      </c>
      <c r="C21" s="23"/>
      <c r="D21" s="13"/>
      <c r="E21" s="13"/>
      <c r="F21" s="13"/>
      <c r="G21" s="24">
        <f>(F20+D20)/2</f>
        <v>39.5</v>
      </c>
      <c r="H21" s="13">
        <v>6</v>
      </c>
      <c r="I21" s="25">
        <v>5</v>
      </c>
      <c r="J21" s="13">
        <v>4</v>
      </c>
      <c r="K21" s="13">
        <v>6</v>
      </c>
      <c r="L21" s="13">
        <v>6</v>
      </c>
      <c r="M21" s="13">
        <v>7</v>
      </c>
      <c r="N21" s="13">
        <v>7</v>
      </c>
      <c r="O21" s="13">
        <v>4</v>
      </c>
      <c r="P21" s="13">
        <v>7</v>
      </c>
      <c r="Q21" s="13">
        <v>5</v>
      </c>
      <c r="R21" s="13">
        <v>7</v>
      </c>
      <c r="S21" s="13">
        <v>7</v>
      </c>
      <c r="T21" s="13">
        <v>4</v>
      </c>
      <c r="U21" s="13">
        <v>7</v>
      </c>
      <c r="V21" s="13">
        <v>7</v>
      </c>
      <c r="W21" s="13">
        <v>6</v>
      </c>
      <c r="X21" s="13">
        <v>6</v>
      </c>
      <c r="Y21" s="14">
        <v>7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4"/>
      <c r="AR21" s="17">
        <v>94</v>
      </c>
      <c r="AS21" s="13">
        <f>AR21-71</f>
        <v>23</v>
      </c>
      <c r="AT21" s="13">
        <f>AS21-G21</f>
        <v>-16.5</v>
      </c>
      <c r="AU21" s="24">
        <f>(AS21+G21)/2</f>
        <v>31.25</v>
      </c>
    </row>
    <row r="22" spans="1:47" s="21" customFormat="1">
      <c r="A22" s="35" t="s">
        <v>26</v>
      </c>
      <c r="B22" s="36" t="s">
        <v>34</v>
      </c>
      <c r="C22" s="16"/>
      <c r="D22" s="17"/>
      <c r="E22" s="17"/>
      <c r="F22" s="17"/>
      <c r="G22" s="18"/>
      <c r="H22" s="17"/>
      <c r="I22" s="1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0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20"/>
      <c r="AR22" s="17">
        <f>SUM(Z22:AQ22)</f>
        <v>0</v>
      </c>
      <c r="AS22" s="17"/>
      <c r="AT22" s="17"/>
      <c r="AU22" s="17"/>
    </row>
    <row r="23" spans="1:47" s="21" customFormat="1">
      <c r="A23" s="15" t="s">
        <v>35</v>
      </c>
      <c r="B23" s="16" t="s">
        <v>36</v>
      </c>
      <c r="C23" s="16">
        <v>22</v>
      </c>
      <c r="D23" s="17"/>
      <c r="E23" s="17"/>
      <c r="F23" s="17"/>
      <c r="G23" s="18">
        <v>22</v>
      </c>
      <c r="H23" s="17"/>
      <c r="I23" s="1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0"/>
      <c r="Z23" s="17">
        <v>6</v>
      </c>
      <c r="AA23" s="17">
        <v>7</v>
      </c>
      <c r="AB23" s="17">
        <v>6</v>
      </c>
      <c r="AC23" s="17">
        <v>4</v>
      </c>
      <c r="AD23" s="17">
        <v>7</v>
      </c>
      <c r="AE23" s="17">
        <v>6</v>
      </c>
      <c r="AF23" s="17">
        <v>5</v>
      </c>
      <c r="AG23" s="17">
        <v>6</v>
      </c>
      <c r="AH23" s="17">
        <v>6</v>
      </c>
      <c r="AI23" s="17">
        <v>6</v>
      </c>
      <c r="AJ23" s="17">
        <v>4</v>
      </c>
      <c r="AK23" s="17">
        <v>6</v>
      </c>
      <c r="AL23" s="17">
        <v>5</v>
      </c>
      <c r="AM23" s="17">
        <v>6</v>
      </c>
      <c r="AN23" s="17">
        <v>3</v>
      </c>
      <c r="AO23" s="17">
        <v>5</v>
      </c>
      <c r="AP23" s="17">
        <v>6</v>
      </c>
      <c r="AQ23" s="20">
        <v>5</v>
      </c>
      <c r="AR23" s="17">
        <f>SUM(Z23:AQ23)</f>
        <v>99</v>
      </c>
      <c r="AS23" s="17">
        <f>AR23-71</f>
        <v>28</v>
      </c>
      <c r="AT23" s="17">
        <f>AS23-G23</f>
        <v>6</v>
      </c>
      <c r="AU23" s="17">
        <f>(AS23+G23)/2</f>
        <v>25</v>
      </c>
    </row>
    <row r="24" spans="1:47" s="21" customFormat="1">
      <c r="A24" s="35" t="s">
        <v>26</v>
      </c>
      <c r="B24" s="16" t="s">
        <v>37</v>
      </c>
      <c r="C24" s="16" t="s">
        <v>38</v>
      </c>
      <c r="D24" s="17">
        <v>18</v>
      </c>
      <c r="E24" s="17">
        <f>SUM(H25:Y25)</f>
        <v>95</v>
      </c>
      <c r="F24" s="17">
        <f>E24-72</f>
        <v>23</v>
      </c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0"/>
      <c r="Z24" s="17">
        <v>7</v>
      </c>
      <c r="AA24" s="17">
        <v>6</v>
      </c>
      <c r="AB24" s="17">
        <v>7</v>
      </c>
      <c r="AC24" s="17">
        <v>5</v>
      </c>
      <c r="AD24" s="17">
        <v>8</v>
      </c>
      <c r="AE24" s="17">
        <v>7</v>
      </c>
      <c r="AF24" s="17">
        <v>5</v>
      </c>
      <c r="AG24" s="17">
        <v>6</v>
      </c>
      <c r="AH24" s="17">
        <v>7</v>
      </c>
      <c r="AI24" s="17">
        <v>4</v>
      </c>
      <c r="AJ24" s="17">
        <v>4</v>
      </c>
      <c r="AK24" s="17">
        <v>7</v>
      </c>
      <c r="AL24" s="17">
        <v>4</v>
      </c>
      <c r="AM24" s="17">
        <v>6</v>
      </c>
      <c r="AN24" s="17">
        <v>4</v>
      </c>
      <c r="AO24" s="17">
        <v>5</v>
      </c>
      <c r="AP24" s="17">
        <v>6</v>
      </c>
      <c r="AQ24" s="20">
        <v>6</v>
      </c>
      <c r="AR24" s="17">
        <f>SUM(Z24:AQ24)</f>
        <v>104</v>
      </c>
      <c r="AS24" s="17">
        <f>AR24-71</f>
        <v>33</v>
      </c>
      <c r="AT24" s="17">
        <f>AS24-G24</f>
        <v>33</v>
      </c>
      <c r="AU24" s="17">
        <v>33</v>
      </c>
    </row>
    <row r="25" spans="1:47">
      <c r="A25" s="34" t="s">
        <v>26</v>
      </c>
      <c r="B25" s="23" t="s">
        <v>39</v>
      </c>
      <c r="C25" s="23">
        <v>16</v>
      </c>
      <c r="D25" s="13">
        <v>14</v>
      </c>
      <c r="E25" s="13">
        <f>SUM(H26:Y26)</f>
        <v>86</v>
      </c>
      <c r="F25" s="13">
        <f>E25-72</f>
        <v>14</v>
      </c>
      <c r="G25" s="24">
        <f>(F24+D24)/2</f>
        <v>20.5</v>
      </c>
      <c r="H25" s="13">
        <v>5</v>
      </c>
      <c r="I25" s="13">
        <v>6</v>
      </c>
      <c r="J25" s="13">
        <v>5</v>
      </c>
      <c r="K25" s="13">
        <v>6</v>
      </c>
      <c r="L25" s="13">
        <v>6</v>
      </c>
      <c r="M25" s="13">
        <v>5</v>
      </c>
      <c r="N25" s="13">
        <v>4</v>
      </c>
      <c r="O25" s="13">
        <v>4</v>
      </c>
      <c r="P25" s="13">
        <v>7</v>
      </c>
      <c r="Q25" s="13">
        <v>5</v>
      </c>
      <c r="R25" s="13">
        <v>4</v>
      </c>
      <c r="S25" s="13">
        <v>5</v>
      </c>
      <c r="T25" s="13">
        <v>4</v>
      </c>
      <c r="U25" s="13">
        <v>3</v>
      </c>
      <c r="V25" s="13">
        <v>6</v>
      </c>
      <c r="W25" s="13">
        <v>6</v>
      </c>
      <c r="X25" s="13">
        <v>6</v>
      </c>
      <c r="Y25" s="14">
        <v>8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4"/>
      <c r="AR25" s="17">
        <v>104</v>
      </c>
      <c r="AS25" s="13"/>
      <c r="AT25" s="13"/>
      <c r="AU25" s="24">
        <v>20.5</v>
      </c>
    </row>
    <row r="26" spans="1:47" s="21" customFormat="1">
      <c r="A26" s="15" t="s">
        <v>13</v>
      </c>
      <c r="B26" s="16" t="s">
        <v>40</v>
      </c>
      <c r="C26" s="16">
        <v>12</v>
      </c>
      <c r="D26" s="32"/>
      <c r="E26" s="17"/>
      <c r="F26" s="17"/>
      <c r="G26" s="18">
        <f>(F25+D25)/2</f>
        <v>14</v>
      </c>
      <c r="H26" s="17">
        <v>5</v>
      </c>
      <c r="I26" s="19">
        <v>5</v>
      </c>
      <c r="J26" s="17">
        <v>4</v>
      </c>
      <c r="K26" s="17">
        <v>4</v>
      </c>
      <c r="L26" s="17">
        <v>5</v>
      </c>
      <c r="M26" s="17">
        <v>5</v>
      </c>
      <c r="N26" s="17">
        <v>4</v>
      </c>
      <c r="O26" s="17">
        <v>3</v>
      </c>
      <c r="P26" s="17">
        <v>5</v>
      </c>
      <c r="Q26" s="17">
        <v>5</v>
      </c>
      <c r="R26" s="17">
        <v>4</v>
      </c>
      <c r="S26" s="17">
        <v>5</v>
      </c>
      <c r="T26" s="17">
        <v>5</v>
      </c>
      <c r="U26" s="17">
        <v>4</v>
      </c>
      <c r="V26" s="17">
        <v>7</v>
      </c>
      <c r="W26" s="17">
        <v>6</v>
      </c>
      <c r="X26" s="17">
        <v>4</v>
      </c>
      <c r="Y26" s="20">
        <v>6</v>
      </c>
      <c r="Z26" s="17">
        <v>5</v>
      </c>
      <c r="AA26" s="17">
        <v>4</v>
      </c>
      <c r="AB26" s="17">
        <v>5</v>
      </c>
      <c r="AC26" s="17">
        <v>3</v>
      </c>
      <c r="AD26" s="17">
        <v>6</v>
      </c>
      <c r="AE26" s="17">
        <v>4</v>
      </c>
      <c r="AF26" s="17">
        <v>3</v>
      </c>
      <c r="AG26" s="17">
        <v>6</v>
      </c>
      <c r="AH26" s="17">
        <v>4</v>
      </c>
      <c r="AI26" s="17">
        <v>5</v>
      </c>
      <c r="AJ26" s="17">
        <v>5</v>
      </c>
      <c r="AK26" s="17">
        <v>5</v>
      </c>
      <c r="AL26" s="17">
        <v>3</v>
      </c>
      <c r="AM26" s="17">
        <v>3</v>
      </c>
      <c r="AN26" s="17">
        <v>5</v>
      </c>
      <c r="AO26" s="17">
        <v>4</v>
      </c>
      <c r="AP26" s="17">
        <v>5</v>
      </c>
      <c r="AQ26" s="20">
        <v>6</v>
      </c>
      <c r="AR26" s="17">
        <f>SUM(Z26:AQ26)</f>
        <v>81</v>
      </c>
      <c r="AS26" s="17">
        <f>AR26-71</f>
        <v>10</v>
      </c>
      <c r="AT26" s="17">
        <f>AS26-G26</f>
        <v>-4</v>
      </c>
      <c r="AU26" s="17">
        <f>(AS26+G26)/2</f>
        <v>12</v>
      </c>
    </row>
    <row r="27" spans="1:47">
      <c r="A27" s="22" t="s">
        <v>11</v>
      </c>
      <c r="B27" s="13" t="s">
        <v>41</v>
      </c>
      <c r="C27" s="37"/>
      <c r="D27" s="37"/>
      <c r="E27" s="13"/>
      <c r="F27" s="13" t="s">
        <v>19</v>
      </c>
      <c r="G27" s="13"/>
      <c r="H27" s="13"/>
      <c r="I27" s="2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4"/>
      <c r="AR27" s="17">
        <f>SUM(Z27:AQ27)</f>
        <v>0</v>
      </c>
      <c r="AS27" s="13">
        <f>AR27-71</f>
        <v>-71</v>
      </c>
      <c r="AT27" s="13"/>
      <c r="AU27" s="13"/>
    </row>
    <row r="28" spans="1:47" s="21" customFormat="1">
      <c r="A28" s="15" t="s">
        <v>13</v>
      </c>
      <c r="B28" s="16" t="s">
        <v>42</v>
      </c>
      <c r="C28" s="16">
        <v>33</v>
      </c>
      <c r="D28" s="17"/>
      <c r="E28" s="17"/>
      <c r="F28" s="17"/>
      <c r="G28" s="16">
        <v>33</v>
      </c>
      <c r="H28" s="17"/>
      <c r="I28" s="1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0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20"/>
      <c r="AR28" s="17">
        <v>107</v>
      </c>
      <c r="AS28" s="17">
        <f>AR28-71</f>
        <v>36</v>
      </c>
      <c r="AT28" s="17">
        <f>AS28-G28</f>
        <v>3</v>
      </c>
      <c r="AU28" s="17">
        <f>(AS28+G28)/2</f>
        <v>34.5</v>
      </c>
    </row>
    <row r="29" spans="1:47" s="21" customFormat="1">
      <c r="A29" s="15" t="s">
        <v>13</v>
      </c>
      <c r="B29" s="16" t="s">
        <v>43</v>
      </c>
      <c r="C29" s="16"/>
      <c r="D29" s="17">
        <v>33</v>
      </c>
      <c r="E29" s="17"/>
      <c r="F29" s="17"/>
      <c r="G29" s="18">
        <v>33</v>
      </c>
      <c r="H29" s="17"/>
      <c r="I29" s="1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0"/>
      <c r="Z29" s="17">
        <v>7</v>
      </c>
      <c r="AA29" s="17">
        <v>8</v>
      </c>
      <c r="AB29" s="17">
        <v>5</v>
      </c>
      <c r="AC29" s="17">
        <v>6</v>
      </c>
      <c r="AD29" s="17">
        <v>7</v>
      </c>
      <c r="AE29" s="17">
        <v>6</v>
      </c>
      <c r="AF29" s="17">
        <v>4</v>
      </c>
      <c r="AG29" s="17">
        <v>5</v>
      </c>
      <c r="AH29" s="17">
        <v>5</v>
      </c>
      <c r="AI29" s="17">
        <v>6</v>
      </c>
      <c r="AJ29" s="17">
        <v>7</v>
      </c>
      <c r="AK29" s="17">
        <v>8</v>
      </c>
      <c r="AL29" s="17">
        <v>3</v>
      </c>
      <c r="AM29" s="17">
        <v>5</v>
      </c>
      <c r="AN29" s="17">
        <v>4</v>
      </c>
      <c r="AO29" s="17">
        <v>8</v>
      </c>
      <c r="AP29" s="17">
        <v>6</v>
      </c>
      <c r="AQ29" s="20">
        <v>7</v>
      </c>
      <c r="AR29" s="17">
        <v>111</v>
      </c>
      <c r="AS29" s="17">
        <f>AR29-71</f>
        <v>40</v>
      </c>
      <c r="AT29" s="17">
        <f>AS29-G29</f>
        <v>7</v>
      </c>
      <c r="AU29" s="17">
        <f>(AS29+G29)/2</f>
        <v>36.5</v>
      </c>
    </row>
    <row r="30" spans="1:47" s="21" customFormat="1">
      <c r="A30" s="15" t="s">
        <v>13</v>
      </c>
      <c r="B30" s="17" t="s">
        <v>44</v>
      </c>
      <c r="C30" s="32"/>
      <c r="D30" s="32"/>
      <c r="E30" s="17"/>
      <c r="F30" s="17" t="s">
        <v>19</v>
      </c>
      <c r="G30" s="18"/>
      <c r="H30" s="17"/>
      <c r="I30" s="1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0"/>
      <c r="Z30" s="17">
        <v>6</v>
      </c>
      <c r="AA30" s="17">
        <v>4</v>
      </c>
      <c r="AB30" s="17">
        <v>5</v>
      </c>
      <c r="AC30" s="17">
        <v>5</v>
      </c>
      <c r="AD30" s="17">
        <v>5</v>
      </c>
      <c r="AE30" s="17">
        <v>5</v>
      </c>
      <c r="AF30" s="17">
        <v>6</v>
      </c>
      <c r="AG30" s="17">
        <v>8</v>
      </c>
      <c r="AH30" s="17">
        <v>8</v>
      </c>
      <c r="AI30" s="17">
        <v>6</v>
      </c>
      <c r="AJ30" s="17">
        <v>6</v>
      </c>
      <c r="AK30" s="17">
        <v>6</v>
      </c>
      <c r="AL30" s="17">
        <v>5</v>
      </c>
      <c r="AM30" s="17">
        <v>8</v>
      </c>
      <c r="AN30" s="17">
        <v>6</v>
      </c>
      <c r="AO30" s="17">
        <v>6</v>
      </c>
      <c r="AP30" s="17">
        <v>8</v>
      </c>
      <c r="AQ30" s="20">
        <v>8</v>
      </c>
      <c r="AR30" s="17">
        <v>92</v>
      </c>
      <c r="AS30" s="17">
        <f>AR30-71</f>
        <v>21</v>
      </c>
      <c r="AT30" s="17">
        <f>AS30-G30</f>
        <v>21</v>
      </c>
      <c r="AU30" s="17">
        <v>21</v>
      </c>
    </row>
    <row r="31" spans="1:47" s="21" customFormat="1">
      <c r="A31" s="15" t="s">
        <v>13</v>
      </c>
      <c r="B31" s="17" t="s">
        <v>45</v>
      </c>
      <c r="C31" s="32"/>
      <c r="D31" s="32"/>
      <c r="E31" s="17"/>
      <c r="F31" s="17" t="s">
        <v>19</v>
      </c>
      <c r="G31" s="17"/>
      <c r="H31" s="17"/>
      <c r="I31" s="1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0"/>
      <c r="Z31" s="17">
        <v>5</v>
      </c>
      <c r="AA31" s="17">
        <v>4</v>
      </c>
      <c r="AB31" s="17">
        <v>6</v>
      </c>
      <c r="AC31" s="17">
        <v>4</v>
      </c>
      <c r="AD31" s="17">
        <v>6</v>
      </c>
      <c r="AE31" s="17">
        <v>6</v>
      </c>
      <c r="AF31" s="17">
        <v>4</v>
      </c>
      <c r="AG31" s="17">
        <v>4</v>
      </c>
      <c r="AH31" s="17">
        <v>5</v>
      </c>
      <c r="AI31" s="17">
        <v>5</v>
      </c>
      <c r="AJ31" s="17">
        <v>7</v>
      </c>
      <c r="AK31" s="17">
        <v>7</v>
      </c>
      <c r="AL31" s="17">
        <v>5</v>
      </c>
      <c r="AM31" s="17">
        <v>6</v>
      </c>
      <c r="AN31" s="17">
        <v>3</v>
      </c>
      <c r="AO31" s="17">
        <v>4</v>
      </c>
      <c r="AP31" s="17">
        <v>6</v>
      </c>
      <c r="AQ31" s="20">
        <v>4</v>
      </c>
      <c r="AR31" s="17">
        <v>113</v>
      </c>
      <c r="AS31" s="17">
        <f>AR31-71</f>
        <v>42</v>
      </c>
      <c r="AT31" s="17"/>
      <c r="AU31" s="17">
        <v>42</v>
      </c>
    </row>
    <row r="32" spans="1:47" s="21" customFormat="1">
      <c r="A32" s="35" t="s">
        <v>26</v>
      </c>
      <c r="B32" s="16" t="s">
        <v>46</v>
      </c>
      <c r="C32" s="16">
        <v>8</v>
      </c>
      <c r="D32" s="17">
        <v>14</v>
      </c>
      <c r="E32" s="17">
        <f>SUM(H33:Y33)</f>
        <v>85</v>
      </c>
      <c r="F32" s="17">
        <f>E32-72</f>
        <v>13</v>
      </c>
      <c r="G32" s="17">
        <v>13.5</v>
      </c>
      <c r="H32" s="17"/>
      <c r="I32" s="1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0"/>
      <c r="Z32" s="17">
        <v>7</v>
      </c>
      <c r="AA32" s="17">
        <v>7</v>
      </c>
      <c r="AB32" s="17">
        <v>7</v>
      </c>
      <c r="AC32" s="17">
        <v>5</v>
      </c>
      <c r="AD32" s="17">
        <v>8</v>
      </c>
      <c r="AE32" s="17">
        <v>5</v>
      </c>
      <c r="AF32" s="17">
        <v>4</v>
      </c>
      <c r="AG32" s="17">
        <v>7</v>
      </c>
      <c r="AH32" s="17">
        <v>8</v>
      </c>
      <c r="AI32" s="17">
        <v>8</v>
      </c>
      <c r="AJ32" s="17">
        <v>5</v>
      </c>
      <c r="AK32" s="17">
        <v>8</v>
      </c>
      <c r="AL32" s="17">
        <v>5</v>
      </c>
      <c r="AM32" s="17">
        <v>5</v>
      </c>
      <c r="AN32" s="17">
        <v>4</v>
      </c>
      <c r="AO32" s="17">
        <v>6</v>
      </c>
      <c r="AP32" s="17">
        <v>6</v>
      </c>
      <c r="AQ32" s="20">
        <v>8</v>
      </c>
      <c r="AR32" s="17">
        <v>87</v>
      </c>
      <c r="AS32" s="17">
        <f>AR32-71</f>
        <v>16</v>
      </c>
      <c r="AT32" s="17">
        <f>AS32-G32</f>
        <v>2.5</v>
      </c>
      <c r="AU32" s="17">
        <f>(AS32+G32)/2</f>
        <v>14.75</v>
      </c>
    </row>
    <row r="33" spans="1:47" s="21" customFormat="1">
      <c r="A33" s="18" t="s">
        <v>13</v>
      </c>
      <c r="B33" s="16" t="s">
        <v>47</v>
      </c>
      <c r="C33" s="16"/>
      <c r="D33" s="17"/>
      <c r="E33" s="17"/>
      <c r="F33" s="17" t="s">
        <v>19</v>
      </c>
      <c r="G33" s="18"/>
      <c r="H33" s="17">
        <v>6</v>
      </c>
      <c r="I33" s="19">
        <v>4</v>
      </c>
      <c r="J33" s="17">
        <v>2</v>
      </c>
      <c r="K33" s="17">
        <v>6</v>
      </c>
      <c r="L33" s="17">
        <v>5</v>
      </c>
      <c r="M33" s="17">
        <v>4</v>
      </c>
      <c r="N33" s="17">
        <v>4</v>
      </c>
      <c r="O33" s="17">
        <v>3</v>
      </c>
      <c r="P33" s="17">
        <v>6</v>
      </c>
      <c r="Q33" s="17">
        <v>4</v>
      </c>
      <c r="R33" s="17">
        <v>3</v>
      </c>
      <c r="S33" s="17">
        <v>4</v>
      </c>
      <c r="T33" s="17">
        <v>6</v>
      </c>
      <c r="U33" s="17">
        <v>4</v>
      </c>
      <c r="V33" s="17">
        <v>7</v>
      </c>
      <c r="W33" s="17">
        <v>6</v>
      </c>
      <c r="X33" s="17">
        <v>6</v>
      </c>
      <c r="Y33" s="20">
        <v>5</v>
      </c>
      <c r="Z33" s="17">
        <v>5</v>
      </c>
      <c r="AA33" s="17">
        <v>5</v>
      </c>
      <c r="AB33" s="17">
        <v>6</v>
      </c>
      <c r="AC33" s="17">
        <v>6</v>
      </c>
      <c r="AD33" s="17">
        <v>5</v>
      </c>
      <c r="AE33" s="17">
        <v>4</v>
      </c>
      <c r="AF33" s="17">
        <v>3</v>
      </c>
      <c r="AG33" s="17">
        <v>5</v>
      </c>
      <c r="AH33" s="17">
        <v>7</v>
      </c>
      <c r="AI33" s="17">
        <v>5</v>
      </c>
      <c r="AJ33" s="17">
        <v>4</v>
      </c>
      <c r="AK33" s="17">
        <v>5</v>
      </c>
      <c r="AL33" s="17">
        <v>4</v>
      </c>
      <c r="AM33" s="17">
        <v>5</v>
      </c>
      <c r="AN33" s="17">
        <v>3</v>
      </c>
      <c r="AO33" s="17">
        <v>5</v>
      </c>
      <c r="AP33" s="17">
        <v>5</v>
      </c>
      <c r="AQ33" s="20">
        <v>5</v>
      </c>
      <c r="AR33" s="17">
        <v>82</v>
      </c>
      <c r="AS33" s="17">
        <f>AR33-71</f>
        <v>11</v>
      </c>
      <c r="AT33" s="17">
        <f>AS33-G33</f>
        <v>11</v>
      </c>
      <c r="AU33" s="17">
        <v>11</v>
      </c>
    </row>
    <row r="34" spans="1:47" s="21" customFormat="1">
      <c r="A34" s="15" t="s">
        <v>11</v>
      </c>
      <c r="B34" s="16" t="s">
        <v>48</v>
      </c>
      <c r="C34" s="16"/>
      <c r="D34" s="17">
        <v>22</v>
      </c>
      <c r="E34" s="17">
        <f>SUM(H35:Y35)</f>
        <v>95</v>
      </c>
      <c r="F34" s="17">
        <f>E34-72</f>
        <v>23</v>
      </c>
      <c r="G34" s="18">
        <v>22.5</v>
      </c>
      <c r="H34" s="17"/>
      <c r="I34" s="1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20"/>
      <c r="Z34" s="17">
        <v>5</v>
      </c>
      <c r="AA34" s="17">
        <v>3</v>
      </c>
      <c r="AB34" s="17">
        <v>7</v>
      </c>
      <c r="AC34" s="17">
        <v>4</v>
      </c>
      <c r="AD34" s="17">
        <v>7</v>
      </c>
      <c r="AE34" s="17">
        <v>5</v>
      </c>
      <c r="AF34" s="17">
        <v>2</v>
      </c>
      <c r="AG34" s="17">
        <v>5</v>
      </c>
      <c r="AH34" s="17">
        <v>5</v>
      </c>
      <c r="AI34" s="17">
        <v>5</v>
      </c>
      <c r="AJ34" s="17">
        <v>4</v>
      </c>
      <c r="AK34" s="17">
        <v>5</v>
      </c>
      <c r="AL34" s="17">
        <v>4</v>
      </c>
      <c r="AM34" s="17">
        <v>4</v>
      </c>
      <c r="AN34" s="17">
        <v>3</v>
      </c>
      <c r="AO34" s="17">
        <v>4</v>
      </c>
      <c r="AP34" s="17">
        <v>5</v>
      </c>
      <c r="AQ34" s="20">
        <v>5</v>
      </c>
      <c r="AR34" s="17">
        <v>0</v>
      </c>
      <c r="AS34" s="17">
        <v>0</v>
      </c>
      <c r="AT34" s="17"/>
      <c r="AU34" s="17">
        <v>22.5</v>
      </c>
    </row>
    <row r="35" spans="1:47">
      <c r="A35" s="22"/>
      <c r="B35" s="23" t="s">
        <v>49</v>
      </c>
      <c r="C35" s="23"/>
      <c r="D35" s="13"/>
      <c r="E35" s="13">
        <f>SUM(H36:Y36)</f>
        <v>96</v>
      </c>
      <c r="F35" s="13">
        <f>E35-72</f>
        <v>24</v>
      </c>
      <c r="G35" s="24">
        <v>24</v>
      </c>
      <c r="H35" s="13">
        <v>4</v>
      </c>
      <c r="I35" s="25">
        <v>6</v>
      </c>
      <c r="J35" s="13">
        <v>5</v>
      </c>
      <c r="K35" s="13">
        <v>6</v>
      </c>
      <c r="L35" s="13">
        <v>6</v>
      </c>
      <c r="M35" s="13">
        <v>6</v>
      </c>
      <c r="N35" s="13">
        <v>5</v>
      </c>
      <c r="O35" s="13">
        <v>5</v>
      </c>
      <c r="P35" s="13">
        <v>6</v>
      </c>
      <c r="Q35" s="13">
        <v>5</v>
      </c>
      <c r="R35" s="13">
        <v>4</v>
      </c>
      <c r="S35" s="13">
        <v>5</v>
      </c>
      <c r="T35" s="13">
        <v>5</v>
      </c>
      <c r="U35" s="13">
        <v>4</v>
      </c>
      <c r="V35" s="13">
        <v>7</v>
      </c>
      <c r="W35" s="13">
        <v>4</v>
      </c>
      <c r="X35" s="13">
        <v>6</v>
      </c>
      <c r="Y35" s="14">
        <v>6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4"/>
      <c r="AR35" s="17">
        <f>SUM(Z35:AQ35)</f>
        <v>0</v>
      </c>
      <c r="AS35" s="13">
        <f>AR35-71</f>
        <v>-71</v>
      </c>
      <c r="AT35" s="13">
        <f>AS35-G35</f>
        <v>-95</v>
      </c>
      <c r="AU35" s="13">
        <v>22.5</v>
      </c>
    </row>
    <row r="36" spans="1:47" s="21" customFormat="1">
      <c r="A36" s="15" t="s">
        <v>13</v>
      </c>
      <c r="B36" s="16" t="s">
        <v>50</v>
      </c>
      <c r="C36" s="16">
        <v>18</v>
      </c>
      <c r="D36" s="17">
        <v>18</v>
      </c>
      <c r="E36" s="17">
        <f>SUM(H37:Y37)</f>
        <v>79</v>
      </c>
      <c r="F36" s="17">
        <f>E36-72</f>
        <v>7</v>
      </c>
      <c r="G36" s="18">
        <v>12.5</v>
      </c>
      <c r="H36" s="17">
        <v>4</v>
      </c>
      <c r="I36" s="19">
        <v>5</v>
      </c>
      <c r="J36" s="17">
        <v>5</v>
      </c>
      <c r="K36" s="17">
        <v>6</v>
      </c>
      <c r="L36" s="17">
        <v>6</v>
      </c>
      <c r="M36" s="17">
        <v>6</v>
      </c>
      <c r="N36" s="17">
        <v>5</v>
      </c>
      <c r="O36" s="17">
        <v>4</v>
      </c>
      <c r="P36" s="17">
        <v>6</v>
      </c>
      <c r="Q36" s="17">
        <v>5</v>
      </c>
      <c r="R36" s="17">
        <v>4</v>
      </c>
      <c r="S36" s="17">
        <v>5</v>
      </c>
      <c r="T36" s="17">
        <v>6</v>
      </c>
      <c r="U36" s="17">
        <v>2</v>
      </c>
      <c r="V36" s="17">
        <v>8</v>
      </c>
      <c r="W36" s="17">
        <v>7</v>
      </c>
      <c r="X36" s="17">
        <v>6</v>
      </c>
      <c r="Y36" s="20">
        <v>6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20"/>
      <c r="AR36" s="17">
        <v>92</v>
      </c>
      <c r="AS36" s="17">
        <f>AR36-71</f>
        <v>21</v>
      </c>
      <c r="AT36" s="17">
        <f>AS36-G36</f>
        <v>8.5</v>
      </c>
      <c r="AU36" s="17">
        <f>(AS36+G36)/2</f>
        <v>16.75</v>
      </c>
    </row>
    <row r="37" spans="1:47" s="21" customFormat="1">
      <c r="A37" s="15" t="s">
        <v>13</v>
      </c>
      <c r="B37" s="16" t="s">
        <v>51</v>
      </c>
      <c r="C37" s="16">
        <v>37</v>
      </c>
      <c r="D37" s="17">
        <v>32</v>
      </c>
      <c r="E37" s="17">
        <f>SUM(H38:Y38)</f>
        <v>102</v>
      </c>
      <c r="F37" s="17">
        <f>E37-72</f>
        <v>30</v>
      </c>
      <c r="G37" s="18">
        <v>31</v>
      </c>
      <c r="H37" s="17">
        <v>4</v>
      </c>
      <c r="I37" s="19">
        <v>3</v>
      </c>
      <c r="J37" s="17">
        <v>3</v>
      </c>
      <c r="K37" s="17">
        <v>6</v>
      </c>
      <c r="L37" s="17">
        <v>6</v>
      </c>
      <c r="M37" s="17">
        <v>4</v>
      </c>
      <c r="N37" s="17">
        <v>5</v>
      </c>
      <c r="O37" s="17">
        <v>3</v>
      </c>
      <c r="P37" s="17">
        <v>6</v>
      </c>
      <c r="Q37" s="17">
        <v>4</v>
      </c>
      <c r="R37" s="17">
        <v>3</v>
      </c>
      <c r="S37" s="17">
        <v>4</v>
      </c>
      <c r="T37" s="17">
        <v>6</v>
      </c>
      <c r="U37" s="17">
        <v>3</v>
      </c>
      <c r="V37" s="17">
        <v>6</v>
      </c>
      <c r="W37" s="17">
        <v>4</v>
      </c>
      <c r="X37" s="17">
        <v>4</v>
      </c>
      <c r="Y37" s="20">
        <v>5</v>
      </c>
      <c r="Z37" s="17">
        <v>6</v>
      </c>
      <c r="AA37" s="17">
        <v>4</v>
      </c>
      <c r="AB37" s="17">
        <v>6</v>
      </c>
      <c r="AC37" s="17">
        <v>3</v>
      </c>
      <c r="AD37" s="17">
        <v>7</v>
      </c>
      <c r="AE37" s="17">
        <v>5</v>
      </c>
      <c r="AF37" s="17">
        <v>5</v>
      </c>
      <c r="AG37" s="17">
        <v>5</v>
      </c>
      <c r="AH37" s="17">
        <v>6</v>
      </c>
      <c r="AI37" s="17">
        <v>6</v>
      </c>
      <c r="AJ37" s="17">
        <v>5</v>
      </c>
      <c r="AK37" s="17">
        <v>5</v>
      </c>
      <c r="AL37" s="17">
        <v>6</v>
      </c>
      <c r="AM37" s="17">
        <v>5</v>
      </c>
      <c r="AN37" s="17">
        <v>3</v>
      </c>
      <c r="AO37" s="17">
        <v>4</v>
      </c>
      <c r="AP37" s="17">
        <v>5</v>
      </c>
      <c r="AQ37" s="20">
        <v>6</v>
      </c>
      <c r="AR37" s="17">
        <v>104</v>
      </c>
      <c r="AS37" s="17">
        <f>AR37-71</f>
        <v>33</v>
      </c>
      <c r="AT37" s="17">
        <f>AS37-G37</f>
        <v>2</v>
      </c>
      <c r="AU37" s="17">
        <f>(AS37+G37)/2</f>
        <v>32</v>
      </c>
    </row>
    <row r="38" spans="1:47">
      <c r="A38" s="34" t="s">
        <v>26</v>
      </c>
      <c r="B38" s="23" t="s">
        <v>52</v>
      </c>
      <c r="C38" s="23"/>
      <c r="D38" s="13">
        <v>36</v>
      </c>
      <c r="E38" s="13" t="e">
        <f>SUM(#REF!)</f>
        <v>#REF!</v>
      </c>
      <c r="F38" s="13" t="e">
        <f>E38-72</f>
        <v>#REF!</v>
      </c>
      <c r="G38" s="24">
        <v>38.5</v>
      </c>
      <c r="H38" s="13">
        <v>6</v>
      </c>
      <c r="I38" s="25">
        <v>7</v>
      </c>
      <c r="J38" s="13">
        <v>4</v>
      </c>
      <c r="K38" s="13">
        <v>6</v>
      </c>
      <c r="L38" s="13">
        <v>6</v>
      </c>
      <c r="M38" s="13">
        <v>7</v>
      </c>
      <c r="N38" s="13">
        <v>7</v>
      </c>
      <c r="O38" s="13">
        <v>4</v>
      </c>
      <c r="P38" s="13">
        <v>6</v>
      </c>
      <c r="Q38" s="13">
        <v>5</v>
      </c>
      <c r="R38" s="13">
        <v>4</v>
      </c>
      <c r="S38" s="13">
        <v>4</v>
      </c>
      <c r="T38" s="13">
        <v>7</v>
      </c>
      <c r="U38" s="13">
        <v>4</v>
      </c>
      <c r="V38" s="13">
        <v>8</v>
      </c>
      <c r="W38" s="13">
        <v>6</v>
      </c>
      <c r="X38" s="13">
        <v>5</v>
      </c>
      <c r="Y38" s="14">
        <v>6</v>
      </c>
      <c r="Z38" s="13">
        <v>8</v>
      </c>
      <c r="AA38" s="13">
        <v>7</v>
      </c>
      <c r="AB38" s="13">
        <v>6</v>
      </c>
      <c r="AC38" s="13">
        <v>3</v>
      </c>
      <c r="AD38" s="13">
        <v>7</v>
      </c>
      <c r="AE38" s="13">
        <v>6</v>
      </c>
      <c r="AF38" s="13">
        <v>5</v>
      </c>
      <c r="AG38" s="13">
        <v>7</v>
      </c>
      <c r="AH38" s="13">
        <v>7</v>
      </c>
      <c r="AI38" s="13">
        <v>5</v>
      </c>
      <c r="AJ38" s="13">
        <v>4</v>
      </c>
      <c r="AK38" s="13">
        <v>6</v>
      </c>
      <c r="AL38" s="13">
        <v>4</v>
      </c>
      <c r="AM38" s="13">
        <v>6</v>
      </c>
      <c r="AN38" s="13">
        <v>4</v>
      </c>
      <c r="AO38" s="13">
        <v>6</v>
      </c>
      <c r="AP38" s="13">
        <v>9</v>
      </c>
      <c r="AQ38" s="14">
        <v>4</v>
      </c>
      <c r="AR38" s="17">
        <f>SUM(Z38:AQ38)</f>
        <v>104</v>
      </c>
      <c r="AS38" s="13">
        <f>AR38-71</f>
        <v>33</v>
      </c>
      <c r="AT38" s="13">
        <f>AS38-G38</f>
        <v>-5.5</v>
      </c>
      <c r="AU38" s="13">
        <f>(AS38+G38)/2</f>
        <v>35.75</v>
      </c>
    </row>
    <row r="39" spans="1:47" s="21" customFormat="1">
      <c r="A39" s="35" t="s">
        <v>26</v>
      </c>
      <c r="B39" s="16" t="s">
        <v>53</v>
      </c>
      <c r="C39" s="16">
        <v>11</v>
      </c>
      <c r="D39" s="17">
        <v>13</v>
      </c>
      <c r="E39" s="17">
        <f>SUM(H39:Y39)</f>
        <v>86</v>
      </c>
      <c r="F39" s="17">
        <f>E39-72</f>
        <v>14</v>
      </c>
      <c r="G39" s="18">
        <f>(F39+D39)/2</f>
        <v>13.5</v>
      </c>
      <c r="H39" s="17">
        <v>5</v>
      </c>
      <c r="I39" s="19">
        <v>5</v>
      </c>
      <c r="J39" s="17">
        <v>3</v>
      </c>
      <c r="K39" s="17">
        <v>7</v>
      </c>
      <c r="L39" s="17">
        <v>4</v>
      </c>
      <c r="M39" s="17">
        <v>6</v>
      </c>
      <c r="N39" s="17">
        <v>4</v>
      </c>
      <c r="O39" s="17">
        <v>4</v>
      </c>
      <c r="P39" s="17">
        <v>5</v>
      </c>
      <c r="Q39" s="17">
        <v>5</v>
      </c>
      <c r="R39" s="17">
        <v>3</v>
      </c>
      <c r="S39" s="17">
        <v>5</v>
      </c>
      <c r="T39" s="17">
        <v>7</v>
      </c>
      <c r="U39" s="17">
        <v>3</v>
      </c>
      <c r="V39" s="17">
        <v>5</v>
      </c>
      <c r="W39" s="17">
        <v>5</v>
      </c>
      <c r="X39" s="17">
        <v>4</v>
      </c>
      <c r="Y39" s="20">
        <v>6</v>
      </c>
      <c r="Z39" s="17">
        <v>6</v>
      </c>
      <c r="AA39" s="17">
        <v>6</v>
      </c>
      <c r="AB39" s="17">
        <v>4</v>
      </c>
      <c r="AC39" s="17">
        <v>3</v>
      </c>
      <c r="AD39" s="17">
        <v>6</v>
      </c>
      <c r="AE39" s="17">
        <v>5</v>
      </c>
      <c r="AF39" s="17">
        <v>3</v>
      </c>
      <c r="AG39" s="17">
        <v>7</v>
      </c>
      <c r="AH39" s="17">
        <v>5</v>
      </c>
      <c r="AI39" s="17">
        <v>5</v>
      </c>
      <c r="AJ39" s="17">
        <v>4</v>
      </c>
      <c r="AK39" s="17">
        <v>5</v>
      </c>
      <c r="AL39" s="17">
        <v>3</v>
      </c>
      <c r="AM39" s="17">
        <v>5</v>
      </c>
      <c r="AN39" s="17">
        <v>3</v>
      </c>
      <c r="AO39" s="17">
        <v>4</v>
      </c>
      <c r="AP39" s="17">
        <v>5</v>
      </c>
      <c r="AQ39" s="20">
        <v>4</v>
      </c>
      <c r="AR39" s="17">
        <f>SUM(Z39:AQ39)</f>
        <v>83</v>
      </c>
      <c r="AS39" s="17">
        <f>AR39-71</f>
        <v>12</v>
      </c>
      <c r="AT39" s="17">
        <f>AS39-G39</f>
        <v>-1.5</v>
      </c>
      <c r="AU39" s="17">
        <f>(AS39+G39)/2</f>
        <v>12.75</v>
      </c>
    </row>
    <row r="40" spans="1:47">
      <c r="A40" s="34" t="s">
        <v>26</v>
      </c>
      <c r="B40" s="23" t="s">
        <v>54</v>
      </c>
      <c r="C40" s="23"/>
      <c r="D40" s="23">
        <v>26</v>
      </c>
      <c r="E40" s="13"/>
      <c r="F40" s="13"/>
      <c r="G40" s="24"/>
      <c r="H40" s="13"/>
      <c r="I40" s="25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4"/>
      <c r="AR40" s="17"/>
      <c r="AS40" s="13"/>
      <c r="AT40" s="13"/>
      <c r="AU40" s="13"/>
    </row>
    <row r="41" spans="1:47">
      <c r="A41" s="22" t="s">
        <v>13</v>
      </c>
      <c r="B41" s="23" t="s">
        <v>55</v>
      </c>
      <c r="C41" s="23">
        <v>30</v>
      </c>
      <c r="D41" s="13">
        <v>28</v>
      </c>
      <c r="E41" s="13">
        <f>SUM(H41:Y41)</f>
        <v>97</v>
      </c>
      <c r="F41" s="13">
        <f>E41-72</f>
        <v>25</v>
      </c>
      <c r="G41" s="24">
        <f>(F41+D41)/2</f>
        <v>26.5</v>
      </c>
      <c r="H41" s="13">
        <v>5</v>
      </c>
      <c r="I41" s="25">
        <v>5</v>
      </c>
      <c r="J41" s="13">
        <v>4</v>
      </c>
      <c r="K41" s="13">
        <v>7</v>
      </c>
      <c r="L41" s="13">
        <v>6</v>
      </c>
      <c r="M41" s="13">
        <v>5</v>
      </c>
      <c r="N41" s="13">
        <v>7</v>
      </c>
      <c r="O41" s="13">
        <v>4</v>
      </c>
      <c r="P41" s="13">
        <v>8</v>
      </c>
      <c r="Q41" s="13">
        <v>6</v>
      </c>
      <c r="R41" s="13">
        <v>3</v>
      </c>
      <c r="S41" s="13">
        <v>5</v>
      </c>
      <c r="T41" s="13">
        <v>4</v>
      </c>
      <c r="U41" s="13">
        <v>5</v>
      </c>
      <c r="V41" s="13">
        <v>6</v>
      </c>
      <c r="W41" s="13">
        <v>5</v>
      </c>
      <c r="X41" s="13">
        <v>6</v>
      </c>
      <c r="Y41" s="14">
        <v>6</v>
      </c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4"/>
      <c r="AR41" s="17"/>
      <c r="AS41" s="13"/>
      <c r="AT41" s="13"/>
      <c r="AU41" s="13">
        <v>26.5</v>
      </c>
    </row>
    <row r="42" spans="1:47">
      <c r="A42" s="34" t="s">
        <v>26</v>
      </c>
      <c r="B42" s="38" t="s">
        <v>56</v>
      </c>
      <c r="C42" s="23"/>
      <c r="D42" s="13"/>
      <c r="E42" s="13"/>
      <c r="F42" s="13"/>
      <c r="G42" s="24"/>
      <c r="H42" s="13"/>
      <c r="I42" s="25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4"/>
      <c r="AR42" s="17"/>
      <c r="AS42" s="13"/>
      <c r="AT42" s="13"/>
      <c r="AU42" s="13"/>
    </row>
    <row r="43" spans="1:47" s="21" customFormat="1">
      <c r="A43" s="15" t="s">
        <v>13</v>
      </c>
      <c r="B43" s="16" t="s">
        <v>57</v>
      </c>
      <c r="C43" s="16"/>
      <c r="D43" s="17">
        <v>24</v>
      </c>
      <c r="E43" s="17"/>
      <c r="F43" s="17"/>
      <c r="G43" s="18">
        <v>24</v>
      </c>
      <c r="H43" s="17"/>
      <c r="I43" s="1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20"/>
      <c r="Z43" s="17">
        <v>5</v>
      </c>
      <c r="AA43" s="17">
        <v>4</v>
      </c>
      <c r="AB43" s="17">
        <v>5</v>
      </c>
      <c r="AC43" s="17">
        <v>3</v>
      </c>
      <c r="AD43" s="17">
        <v>6</v>
      </c>
      <c r="AE43" s="17">
        <v>3</v>
      </c>
      <c r="AF43" s="17">
        <v>5</v>
      </c>
      <c r="AG43" s="17">
        <v>4</v>
      </c>
      <c r="AH43" s="17">
        <v>5</v>
      </c>
      <c r="AI43" s="17">
        <v>4</v>
      </c>
      <c r="AJ43" s="17">
        <v>5</v>
      </c>
      <c r="AK43" s="17">
        <v>5</v>
      </c>
      <c r="AL43" s="17">
        <v>4</v>
      </c>
      <c r="AM43" s="17">
        <v>4</v>
      </c>
      <c r="AN43" s="17">
        <v>3</v>
      </c>
      <c r="AO43" s="17">
        <v>5</v>
      </c>
      <c r="AP43" s="17">
        <v>7</v>
      </c>
      <c r="AQ43" s="20">
        <v>5</v>
      </c>
      <c r="AR43" s="17">
        <v>82</v>
      </c>
      <c r="AS43" s="17">
        <f>AR43-71</f>
        <v>11</v>
      </c>
      <c r="AT43" s="17">
        <f>AS43-G43</f>
        <v>-13</v>
      </c>
      <c r="AU43" s="17">
        <f>(AS43+G43)/2</f>
        <v>17.5</v>
      </c>
    </row>
    <row r="44" spans="1:47" s="21" customFormat="1">
      <c r="A44" s="35" t="s">
        <v>26</v>
      </c>
      <c r="B44" s="16" t="s">
        <v>58</v>
      </c>
      <c r="C44" s="16"/>
      <c r="D44" s="17">
        <v>12</v>
      </c>
      <c r="E44" s="17"/>
      <c r="F44" s="17"/>
      <c r="G44" s="18">
        <v>12</v>
      </c>
      <c r="H44" s="17"/>
      <c r="I44" s="1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20"/>
      <c r="Z44" s="17">
        <v>6</v>
      </c>
      <c r="AA44" s="17">
        <v>6</v>
      </c>
      <c r="AB44" s="17">
        <v>6</v>
      </c>
      <c r="AC44" s="17">
        <v>4</v>
      </c>
      <c r="AD44" s="17">
        <v>5</v>
      </c>
      <c r="AE44" s="17">
        <v>6</v>
      </c>
      <c r="AF44" s="17">
        <v>6</v>
      </c>
      <c r="AG44" s="17">
        <v>4</v>
      </c>
      <c r="AH44" s="17">
        <v>6</v>
      </c>
      <c r="AI44" s="17">
        <v>4</v>
      </c>
      <c r="AJ44" s="17">
        <v>4</v>
      </c>
      <c r="AK44" s="17">
        <v>5</v>
      </c>
      <c r="AL44" s="17">
        <v>3</v>
      </c>
      <c r="AM44" s="17">
        <v>4</v>
      </c>
      <c r="AN44" s="17">
        <v>1</v>
      </c>
      <c r="AO44" s="17">
        <v>5</v>
      </c>
      <c r="AP44" s="17">
        <v>5</v>
      </c>
      <c r="AQ44" s="20">
        <v>5</v>
      </c>
      <c r="AR44" s="17">
        <v>86</v>
      </c>
      <c r="AS44" s="17">
        <f>AR44-71</f>
        <v>15</v>
      </c>
      <c r="AT44" s="17">
        <f>AS44-G44</f>
        <v>3</v>
      </c>
      <c r="AU44" s="17">
        <f>(AS44+G44)/2</f>
        <v>13.5</v>
      </c>
    </row>
    <row r="45" spans="1:47" s="21" customFormat="1">
      <c r="A45" s="18" t="s">
        <v>13</v>
      </c>
      <c r="B45" s="16" t="s">
        <v>59</v>
      </c>
      <c r="C45" s="16">
        <v>18</v>
      </c>
      <c r="D45" s="17">
        <v>19</v>
      </c>
      <c r="E45" s="17">
        <f>SUM(H45:Y45)</f>
        <v>82</v>
      </c>
      <c r="F45" s="17">
        <f>E45-72</f>
        <v>10</v>
      </c>
      <c r="G45" s="18">
        <f>(F45+D45)/2</f>
        <v>14.5</v>
      </c>
      <c r="H45" s="17">
        <v>4</v>
      </c>
      <c r="I45" s="19">
        <v>5</v>
      </c>
      <c r="J45" s="17">
        <v>3</v>
      </c>
      <c r="K45" s="17">
        <v>6</v>
      </c>
      <c r="L45" s="17">
        <v>3</v>
      </c>
      <c r="M45" s="17">
        <v>4</v>
      </c>
      <c r="N45" s="17">
        <v>6</v>
      </c>
      <c r="O45" s="17">
        <v>4</v>
      </c>
      <c r="P45" s="17">
        <v>5</v>
      </c>
      <c r="Q45" s="17">
        <v>5</v>
      </c>
      <c r="R45" s="17">
        <v>3</v>
      </c>
      <c r="S45" s="17">
        <v>5</v>
      </c>
      <c r="T45" s="17">
        <v>5</v>
      </c>
      <c r="U45" s="17">
        <v>5</v>
      </c>
      <c r="V45" s="17">
        <v>5</v>
      </c>
      <c r="W45" s="17">
        <v>4</v>
      </c>
      <c r="X45" s="17">
        <v>5</v>
      </c>
      <c r="Y45" s="20">
        <v>5</v>
      </c>
      <c r="Z45" s="17">
        <v>5</v>
      </c>
      <c r="AA45" s="17">
        <v>5</v>
      </c>
      <c r="AB45" s="17">
        <v>7</v>
      </c>
      <c r="AC45" s="17">
        <v>4</v>
      </c>
      <c r="AD45" s="17">
        <v>6</v>
      </c>
      <c r="AE45" s="17">
        <v>4</v>
      </c>
      <c r="AF45" s="17">
        <v>3</v>
      </c>
      <c r="AG45" s="17">
        <v>4</v>
      </c>
      <c r="AH45" s="17">
        <v>4</v>
      </c>
      <c r="AI45" s="17">
        <v>3</v>
      </c>
      <c r="AJ45" s="17">
        <v>4</v>
      </c>
      <c r="AK45" s="17">
        <v>5</v>
      </c>
      <c r="AL45" s="17">
        <v>5</v>
      </c>
      <c r="AM45" s="17">
        <v>5</v>
      </c>
      <c r="AN45" s="17">
        <v>3</v>
      </c>
      <c r="AO45" s="17">
        <v>4</v>
      </c>
      <c r="AP45" s="17">
        <v>5</v>
      </c>
      <c r="AQ45" s="20">
        <v>4</v>
      </c>
      <c r="AR45" s="17">
        <f>SUM(Z45:AQ45)</f>
        <v>80</v>
      </c>
      <c r="AS45" s="17">
        <f>AR45-71</f>
        <v>9</v>
      </c>
      <c r="AT45" s="17">
        <f>AS45-G45</f>
        <v>-5.5</v>
      </c>
      <c r="AU45" s="17">
        <f>(AS45+G45)/2</f>
        <v>11.75</v>
      </c>
    </row>
    <row r="46" spans="1:47">
      <c r="A46" s="22" t="s">
        <v>13</v>
      </c>
      <c r="B46" s="38" t="s">
        <v>60</v>
      </c>
      <c r="C46" s="23"/>
      <c r="D46" s="13"/>
      <c r="E46" s="13"/>
      <c r="F46" s="13"/>
      <c r="G46" s="24"/>
      <c r="H46" s="13"/>
      <c r="I46" s="25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4"/>
      <c r="AR46" s="17"/>
      <c r="AS46" s="13"/>
      <c r="AT46" s="13"/>
      <c r="AU46" s="13"/>
    </row>
    <row r="47" spans="1:47" s="21" customFormat="1">
      <c r="A47" s="15" t="s">
        <v>13</v>
      </c>
      <c r="B47" s="26" t="s">
        <v>61</v>
      </c>
      <c r="C47" s="16"/>
      <c r="D47" s="17">
        <v>26</v>
      </c>
      <c r="E47" s="17"/>
      <c r="F47" s="17"/>
      <c r="G47" s="18">
        <v>26</v>
      </c>
      <c r="H47" s="17"/>
      <c r="I47" s="1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20"/>
      <c r="Z47" s="17">
        <v>7</v>
      </c>
      <c r="AA47" s="17">
        <v>5</v>
      </c>
      <c r="AB47" s="17">
        <v>5</v>
      </c>
      <c r="AC47" s="17">
        <v>4</v>
      </c>
      <c r="AD47" s="17">
        <v>6</v>
      </c>
      <c r="AE47" s="17">
        <v>6</v>
      </c>
      <c r="AF47" s="17">
        <v>3</v>
      </c>
      <c r="AG47" s="17">
        <v>6</v>
      </c>
      <c r="AH47" s="17">
        <v>6</v>
      </c>
      <c r="AI47" s="17">
        <v>5</v>
      </c>
      <c r="AJ47" s="17">
        <v>4</v>
      </c>
      <c r="AK47" s="17">
        <v>5</v>
      </c>
      <c r="AL47" s="17">
        <v>4</v>
      </c>
      <c r="AM47" s="17">
        <v>5</v>
      </c>
      <c r="AN47" s="17">
        <v>4</v>
      </c>
      <c r="AO47" s="17">
        <v>4</v>
      </c>
      <c r="AP47" s="17">
        <v>5</v>
      </c>
      <c r="AQ47" s="20">
        <v>5</v>
      </c>
      <c r="AR47" s="17">
        <f>SUM(Z47:AQ47)</f>
        <v>89</v>
      </c>
      <c r="AS47" s="17">
        <f>AR47-71</f>
        <v>18</v>
      </c>
      <c r="AT47" s="17">
        <f>AS47-G47</f>
        <v>-8</v>
      </c>
      <c r="AU47" s="17">
        <f>(AS47+G47)/2</f>
        <v>22</v>
      </c>
    </row>
    <row r="48" spans="1:47">
      <c r="A48" s="22" t="s">
        <v>13</v>
      </c>
      <c r="B48" s="13" t="s">
        <v>62</v>
      </c>
      <c r="C48" s="23"/>
      <c r="D48" s="13"/>
      <c r="E48" s="13"/>
      <c r="F48" s="13" t="s">
        <v>19</v>
      </c>
      <c r="G48" s="13"/>
      <c r="H48" s="13"/>
      <c r="I48" s="25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3"/>
      <c r="AA48" s="13" t="s">
        <v>63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17"/>
      <c r="AS48" s="13"/>
      <c r="AT48" s="13"/>
      <c r="AU48" s="13"/>
    </row>
    <row r="49" spans="1:47">
      <c r="A49" s="22" t="s">
        <v>13</v>
      </c>
      <c r="B49" s="23" t="s">
        <v>64</v>
      </c>
      <c r="C49" s="23"/>
      <c r="D49" s="13">
        <v>22</v>
      </c>
      <c r="E49" s="13"/>
      <c r="F49" s="13"/>
      <c r="G49" s="24">
        <v>22</v>
      </c>
      <c r="H49" s="13"/>
      <c r="I49" s="25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4"/>
      <c r="AR49" s="17"/>
      <c r="AS49" s="13"/>
      <c r="AT49" s="13"/>
      <c r="AU49" s="13">
        <v>22</v>
      </c>
    </row>
    <row r="50" spans="1:47">
      <c r="B50" s="38" t="s">
        <v>65</v>
      </c>
      <c r="C50" s="23"/>
      <c r="D50" s="13"/>
      <c r="E50" s="13"/>
      <c r="F50" s="13"/>
      <c r="G50" s="24"/>
      <c r="H50" s="13"/>
      <c r="I50" s="25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4"/>
      <c r="AR50" s="17"/>
      <c r="AS50" s="13"/>
      <c r="AT50" s="13"/>
      <c r="AU50" s="13"/>
    </row>
    <row r="51" spans="1:47">
      <c r="A51" s="22" t="s">
        <v>11</v>
      </c>
      <c r="B51" s="23" t="s">
        <v>66</v>
      </c>
      <c r="C51" s="23">
        <v>26</v>
      </c>
      <c r="D51" s="13"/>
      <c r="E51" s="13"/>
      <c r="F51" s="13"/>
      <c r="G51" s="24">
        <v>26</v>
      </c>
      <c r="H51" s="13"/>
      <c r="I51" s="25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4"/>
      <c r="AR51" s="17"/>
      <c r="AS51" s="13"/>
      <c r="AT51" s="13"/>
      <c r="AU51" s="13">
        <v>26</v>
      </c>
    </row>
    <row r="52" spans="1:47" s="21" customFormat="1">
      <c r="A52" s="15" t="s">
        <v>13</v>
      </c>
      <c r="B52" s="26" t="s">
        <v>67</v>
      </c>
      <c r="C52" s="16">
        <v>10</v>
      </c>
      <c r="D52" s="17">
        <v>10</v>
      </c>
      <c r="E52" s="17">
        <f>SUM(H52:Y52)</f>
        <v>89</v>
      </c>
      <c r="F52" s="17">
        <f>E52-72</f>
        <v>17</v>
      </c>
      <c r="G52" s="18">
        <f>(F52+D52)/2</f>
        <v>13.5</v>
      </c>
      <c r="H52" s="17">
        <v>4</v>
      </c>
      <c r="I52" s="19">
        <v>4</v>
      </c>
      <c r="J52" s="17">
        <v>4</v>
      </c>
      <c r="K52" s="17">
        <v>6</v>
      </c>
      <c r="L52" s="17">
        <v>5</v>
      </c>
      <c r="M52" s="17">
        <v>6</v>
      </c>
      <c r="N52" s="17">
        <v>5</v>
      </c>
      <c r="O52" s="17">
        <v>4</v>
      </c>
      <c r="P52" s="17">
        <v>5</v>
      </c>
      <c r="Q52" s="17">
        <v>5</v>
      </c>
      <c r="R52" s="17">
        <v>6</v>
      </c>
      <c r="S52" s="17">
        <v>5</v>
      </c>
      <c r="T52" s="17">
        <v>4</v>
      </c>
      <c r="U52" s="17">
        <v>6</v>
      </c>
      <c r="V52" s="17">
        <v>7</v>
      </c>
      <c r="W52" s="17">
        <v>3</v>
      </c>
      <c r="X52" s="17">
        <v>5</v>
      </c>
      <c r="Y52" s="20">
        <v>5</v>
      </c>
      <c r="Z52" s="17">
        <v>7</v>
      </c>
      <c r="AA52" s="17">
        <v>5</v>
      </c>
      <c r="AB52" s="17">
        <v>4</v>
      </c>
      <c r="AC52" s="17">
        <v>4</v>
      </c>
      <c r="AD52" s="17">
        <v>7</v>
      </c>
      <c r="AE52" s="17">
        <v>5</v>
      </c>
      <c r="AF52" s="17">
        <v>5</v>
      </c>
      <c r="AG52" s="17">
        <v>5</v>
      </c>
      <c r="AH52" s="17">
        <v>5</v>
      </c>
      <c r="AI52" s="17">
        <v>5</v>
      </c>
      <c r="AJ52" s="17">
        <v>4</v>
      </c>
      <c r="AK52" s="17">
        <v>4</v>
      </c>
      <c r="AL52" s="17">
        <v>3</v>
      </c>
      <c r="AM52" s="17">
        <v>5</v>
      </c>
      <c r="AN52" s="17">
        <v>3</v>
      </c>
      <c r="AO52" s="17">
        <v>4</v>
      </c>
      <c r="AP52" s="17">
        <v>6</v>
      </c>
      <c r="AQ52" s="20">
        <v>4</v>
      </c>
      <c r="AR52" s="17">
        <f>SUM(Z52:AQ52)</f>
        <v>85</v>
      </c>
      <c r="AS52" s="17">
        <f>AR52-71</f>
        <v>14</v>
      </c>
      <c r="AT52" s="17">
        <f>AS52-G52</f>
        <v>0.5</v>
      </c>
      <c r="AU52" s="17">
        <f>(AS52+G52)/2</f>
        <v>13.75</v>
      </c>
    </row>
    <row r="53" spans="1:47">
      <c r="A53" s="22" t="s">
        <v>13</v>
      </c>
      <c r="B53" s="13" t="s">
        <v>68</v>
      </c>
      <c r="C53" s="23"/>
      <c r="D53" s="13"/>
      <c r="E53" s="13"/>
      <c r="F53" s="13" t="s">
        <v>19</v>
      </c>
      <c r="G53" s="13"/>
      <c r="H53" s="13"/>
      <c r="I53" s="25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3"/>
      <c r="AA53" s="13" t="s">
        <v>63</v>
      </c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4"/>
      <c r="AR53" s="17"/>
      <c r="AS53" s="13"/>
      <c r="AT53" s="13"/>
      <c r="AU53" s="13"/>
    </row>
    <row r="54" spans="1:47" s="21" customFormat="1">
      <c r="A54" s="35" t="s">
        <v>26</v>
      </c>
      <c r="B54" s="39" t="s">
        <v>69</v>
      </c>
      <c r="C54" s="16">
        <v>19</v>
      </c>
      <c r="D54" s="17">
        <v>21</v>
      </c>
      <c r="E54" s="17">
        <f>SUM(H54:Y54)</f>
        <v>95</v>
      </c>
      <c r="F54" s="17">
        <f>E54-72</f>
        <v>23</v>
      </c>
      <c r="G54" s="18">
        <f>(F54+D54)/2</f>
        <v>22</v>
      </c>
      <c r="H54" s="17">
        <v>5</v>
      </c>
      <c r="I54" s="19">
        <v>6</v>
      </c>
      <c r="J54" s="17">
        <v>3</v>
      </c>
      <c r="K54" s="17">
        <v>6</v>
      </c>
      <c r="L54" s="17">
        <v>5</v>
      </c>
      <c r="M54" s="17">
        <v>5</v>
      </c>
      <c r="N54" s="17">
        <v>4</v>
      </c>
      <c r="O54" s="17">
        <v>3</v>
      </c>
      <c r="P54" s="17">
        <v>5</v>
      </c>
      <c r="Q54" s="17">
        <v>6</v>
      </c>
      <c r="R54" s="17">
        <v>5</v>
      </c>
      <c r="S54" s="17">
        <v>7</v>
      </c>
      <c r="T54" s="17">
        <v>5</v>
      </c>
      <c r="U54" s="17">
        <v>4</v>
      </c>
      <c r="V54" s="17">
        <v>7</v>
      </c>
      <c r="W54" s="17">
        <v>5</v>
      </c>
      <c r="X54" s="17">
        <v>7</v>
      </c>
      <c r="Y54" s="20">
        <v>7</v>
      </c>
      <c r="Z54" s="17">
        <v>8</v>
      </c>
      <c r="AA54" s="17">
        <v>4</v>
      </c>
      <c r="AB54" s="17">
        <v>5</v>
      </c>
      <c r="AC54" s="17">
        <v>4</v>
      </c>
      <c r="AD54" s="17">
        <v>8</v>
      </c>
      <c r="AE54" s="17">
        <v>4</v>
      </c>
      <c r="AF54" s="17">
        <v>4</v>
      </c>
      <c r="AG54" s="17">
        <v>4</v>
      </c>
      <c r="AH54" s="17">
        <v>5</v>
      </c>
      <c r="AI54" s="17">
        <v>6</v>
      </c>
      <c r="AJ54" s="17">
        <v>5</v>
      </c>
      <c r="AK54" s="17">
        <v>5</v>
      </c>
      <c r="AL54" s="17">
        <v>5</v>
      </c>
      <c r="AM54" s="17">
        <v>4</v>
      </c>
      <c r="AN54" s="17">
        <v>4</v>
      </c>
      <c r="AO54" s="17">
        <v>5</v>
      </c>
      <c r="AP54" s="17">
        <v>6</v>
      </c>
      <c r="AQ54" s="20">
        <v>6</v>
      </c>
      <c r="AR54" s="17">
        <f>SUM(Z54:AQ54)</f>
        <v>92</v>
      </c>
      <c r="AS54" s="17">
        <f>AR54-71</f>
        <v>21</v>
      </c>
      <c r="AT54" s="17">
        <f>AS54-G54</f>
        <v>-1</v>
      </c>
      <c r="AU54" s="17">
        <f>(AS54+G54)/2</f>
        <v>21.5</v>
      </c>
    </row>
    <row r="55" spans="1:47">
      <c r="A55" s="22" t="s">
        <v>13</v>
      </c>
      <c r="B55" s="23" t="s">
        <v>70</v>
      </c>
      <c r="C55" s="23"/>
      <c r="D55" s="13">
        <v>32</v>
      </c>
      <c r="E55" s="13">
        <f>SUM(H55:Y55)</f>
        <v>109</v>
      </c>
      <c r="F55" s="13">
        <f>E55-72</f>
        <v>37</v>
      </c>
      <c r="G55" s="24">
        <f>(F55+D55)/2</f>
        <v>34.5</v>
      </c>
      <c r="H55" s="13">
        <v>4</v>
      </c>
      <c r="I55" s="25">
        <v>6</v>
      </c>
      <c r="J55" s="13">
        <v>4</v>
      </c>
      <c r="K55" s="13">
        <v>7</v>
      </c>
      <c r="L55" s="13">
        <v>7</v>
      </c>
      <c r="M55" s="13">
        <v>7</v>
      </c>
      <c r="N55" s="13">
        <v>7</v>
      </c>
      <c r="O55" s="13">
        <v>6</v>
      </c>
      <c r="P55" s="13">
        <v>7</v>
      </c>
      <c r="Q55" s="13">
        <v>5</v>
      </c>
      <c r="R55" s="13">
        <v>4</v>
      </c>
      <c r="S55" s="13">
        <v>6</v>
      </c>
      <c r="T55" s="13">
        <v>5</v>
      </c>
      <c r="U55" s="13">
        <v>5</v>
      </c>
      <c r="V55" s="13">
        <v>9</v>
      </c>
      <c r="W55" s="13">
        <v>6</v>
      </c>
      <c r="X55" s="13">
        <v>7</v>
      </c>
      <c r="Y55" s="14">
        <v>7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4"/>
      <c r="AR55" s="17"/>
      <c r="AS55" s="13"/>
      <c r="AT55" s="13"/>
      <c r="AU55" s="13">
        <v>34.5</v>
      </c>
    </row>
    <row r="56" spans="1:47">
      <c r="A56" s="34" t="s">
        <v>26</v>
      </c>
      <c r="B56" s="23" t="s">
        <v>71</v>
      </c>
      <c r="C56" s="23"/>
      <c r="D56" s="13"/>
      <c r="E56" s="13">
        <f>SUM(H56:Y56)</f>
        <v>92</v>
      </c>
      <c r="F56" s="13">
        <f>E56-72</f>
        <v>20</v>
      </c>
      <c r="G56" s="24">
        <v>20</v>
      </c>
      <c r="H56" s="13">
        <v>5</v>
      </c>
      <c r="I56" s="25">
        <v>5</v>
      </c>
      <c r="J56" s="13">
        <v>3</v>
      </c>
      <c r="K56" s="13">
        <v>6</v>
      </c>
      <c r="L56" s="13">
        <v>5</v>
      </c>
      <c r="M56" s="13">
        <v>5</v>
      </c>
      <c r="N56" s="13">
        <v>5</v>
      </c>
      <c r="O56" s="13">
        <v>4</v>
      </c>
      <c r="P56" s="13">
        <v>6</v>
      </c>
      <c r="Q56" s="13">
        <v>6</v>
      </c>
      <c r="R56" s="13">
        <v>4</v>
      </c>
      <c r="S56" s="13">
        <v>6</v>
      </c>
      <c r="T56" s="13">
        <v>5</v>
      </c>
      <c r="U56" s="13">
        <v>4</v>
      </c>
      <c r="V56" s="13">
        <v>7</v>
      </c>
      <c r="W56" s="13">
        <v>6</v>
      </c>
      <c r="X56" s="13">
        <v>5</v>
      </c>
      <c r="Y56" s="14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4"/>
      <c r="AR56" s="17"/>
      <c r="AS56" s="13"/>
      <c r="AT56" s="13"/>
      <c r="AU56" s="13">
        <v>20</v>
      </c>
    </row>
    <row r="57" spans="1:47" s="21" customFormat="1">
      <c r="A57" s="35" t="s">
        <v>26</v>
      </c>
      <c r="B57" s="18" t="s">
        <v>72</v>
      </c>
      <c r="C57" s="32"/>
      <c r="D57" s="32"/>
      <c r="E57" s="17"/>
      <c r="F57" s="17" t="s">
        <v>19</v>
      </c>
      <c r="G57" s="17"/>
      <c r="H57" s="17"/>
      <c r="I57" s="1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20"/>
      <c r="Z57" s="17">
        <v>7</v>
      </c>
      <c r="AA57" s="17">
        <v>7</v>
      </c>
      <c r="AB57" s="17">
        <v>8</v>
      </c>
      <c r="AC57" s="17">
        <v>4</v>
      </c>
      <c r="AD57" s="17">
        <v>6</v>
      </c>
      <c r="AE57" s="17">
        <v>6</v>
      </c>
      <c r="AF57" s="17">
        <v>4</v>
      </c>
      <c r="AG57" s="17">
        <v>6</v>
      </c>
      <c r="AH57" s="17">
        <v>7</v>
      </c>
      <c r="AI57" s="17">
        <v>8</v>
      </c>
      <c r="AJ57" s="17">
        <v>4</v>
      </c>
      <c r="AK57" s="17">
        <v>6</v>
      </c>
      <c r="AL57" s="17">
        <v>6</v>
      </c>
      <c r="AM57" s="17">
        <v>6</v>
      </c>
      <c r="AN57" s="17">
        <v>4</v>
      </c>
      <c r="AO57" s="17">
        <v>6</v>
      </c>
      <c r="AP57" s="17">
        <v>5</v>
      </c>
      <c r="AQ57" s="20">
        <v>6</v>
      </c>
      <c r="AR57" s="17">
        <f>SUM(Z57:AQ57)</f>
        <v>106</v>
      </c>
      <c r="AS57" s="17">
        <f>AR57-71</f>
        <v>35</v>
      </c>
      <c r="AT57" s="17"/>
      <c r="AU57" s="17">
        <v>35</v>
      </c>
    </row>
    <row r="58" spans="1:47" s="21" customFormat="1">
      <c r="A58" s="15" t="s">
        <v>13</v>
      </c>
      <c r="B58" s="16" t="s">
        <v>73</v>
      </c>
      <c r="C58" s="16"/>
      <c r="D58" s="17"/>
      <c r="E58" s="17">
        <f>SUM(H58:Y58)</f>
        <v>94</v>
      </c>
      <c r="F58" s="17">
        <f>E58-72</f>
        <v>22</v>
      </c>
      <c r="G58" s="18">
        <v>22</v>
      </c>
      <c r="H58" s="17">
        <v>6</v>
      </c>
      <c r="I58" s="19">
        <v>5</v>
      </c>
      <c r="J58" s="17">
        <v>4</v>
      </c>
      <c r="K58" s="17">
        <v>6</v>
      </c>
      <c r="L58" s="17">
        <v>5</v>
      </c>
      <c r="M58" s="17">
        <v>5</v>
      </c>
      <c r="N58" s="17">
        <v>6</v>
      </c>
      <c r="O58" s="17">
        <v>5</v>
      </c>
      <c r="P58" s="17">
        <v>8</v>
      </c>
      <c r="Q58" s="17">
        <v>5</v>
      </c>
      <c r="R58" s="17">
        <v>4</v>
      </c>
      <c r="S58" s="17">
        <v>5</v>
      </c>
      <c r="T58" s="17">
        <v>5</v>
      </c>
      <c r="U58" s="17">
        <v>5</v>
      </c>
      <c r="V58" s="17">
        <v>6</v>
      </c>
      <c r="W58" s="17">
        <v>5</v>
      </c>
      <c r="X58" s="17">
        <v>4</v>
      </c>
      <c r="Y58" s="20">
        <v>5</v>
      </c>
      <c r="Z58" s="17">
        <v>8</v>
      </c>
      <c r="AA58" s="17">
        <v>6</v>
      </c>
      <c r="AB58" s="17">
        <v>7</v>
      </c>
      <c r="AC58" s="17">
        <v>6</v>
      </c>
      <c r="AD58" s="17">
        <v>8</v>
      </c>
      <c r="AE58" s="17">
        <v>4</v>
      </c>
      <c r="AF58" s="17">
        <v>5</v>
      </c>
      <c r="AG58" s="17">
        <v>6</v>
      </c>
      <c r="AH58" s="17">
        <v>7</v>
      </c>
      <c r="AI58" s="17">
        <v>6</v>
      </c>
      <c r="AJ58" s="17">
        <v>6</v>
      </c>
      <c r="AK58" s="17">
        <v>5</v>
      </c>
      <c r="AL58" s="17">
        <v>3</v>
      </c>
      <c r="AM58" s="17">
        <v>5</v>
      </c>
      <c r="AN58" s="17">
        <v>5</v>
      </c>
      <c r="AO58" s="17">
        <v>6</v>
      </c>
      <c r="AP58" s="17">
        <v>8</v>
      </c>
      <c r="AQ58" s="20">
        <v>7</v>
      </c>
      <c r="AR58" s="17">
        <f>SUM(Z58:AQ58)</f>
        <v>108</v>
      </c>
      <c r="AS58" s="17">
        <f>AR58-71</f>
        <v>37</v>
      </c>
      <c r="AT58" s="17">
        <f>AS58-G58</f>
        <v>15</v>
      </c>
      <c r="AU58" s="17">
        <f>(AS58+G58)/2</f>
        <v>29.5</v>
      </c>
    </row>
    <row r="59" spans="1:47" s="21" customFormat="1">
      <c r="A59" s="15" t="s">
        <v>13</v>
      </c>
      <c r="B59" s="40" t="s">
        <v>74</v>
      </c>
      <c r="C59" s="32"/>
      <c r="D59" s="32"/>
      <c r="E59" s="17"/>
      <c r="F59" s="17" t="s">
        <v>19</v>
      </c>
      <c r="G59" s="17"/>
      <c r="H59" s="17"/>
      <c r="I59" s="1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0"/>
      <c r="Z59" s="17">
        <v>8</v>
      </c>
      <c r="AA59" s="17">
        <v>6</v>
      </c>
      <c r="AB59" s="17">
        <v>7</v>
      </c>
      <c r="AC59" s="17">
        <v>6</v>
      </c>
      <c r="AD59" s="17">
        <v>6</v>
      </c>
      <c r="AE59" s="17">
        <v>4</v>
      </c>
      <c r="AF59" s="17">
        <v>5</v>
      </c>
      <c r="AG59" s="17">
        <v>4</v>
      </c>
      <c r="AH59" s="17">
        <v>7</v>
      </c>
      <c r="AI59" s="17">
        <v>5</v>
      </c>
      <c r="AJ59" s="17">
        <v>5</v>
      </c>
      <c r="AK59" s="17">
        <v>6</v>
      </c>
      <c r="AL59" s="17">
        <v>6</v>
      </c>
      <c r="AM59" s="17">
        <v>5</v>
      </c>
      <c r="AN59" s="17">
        <v>3</v>
      </c>
      <c r="AO59" s="17">
        <v>4</v>
      </c>
      <c r="AP59" s="17">
        <v>6</v>
      </c>
      <c r="AQ59" s="20">
        <v>4</v>
      </c>
      <c r="AR59" s="17">
        <f>SUM(Z59:AQ59)</f>
        <v>97</v>
      </c>
      <c r="AS59" s="17">
        <f>AR59-71</f>
        <v>26</v>
      </c>
      <c r="AT59" s="17"/>
      <c r="AU59" s="17">
        <v>26</v>
      </c>
    </row>
    <row r="60" spans="1:47" s="21" customFormat="1">
      <c r="A60" s="15" t="s">
        <v>35</v>
      </c>
      <c r="B60" s="16" t="s">
        <v>75</v>
      </c>
      <c r="C60" s="16">
        <v>21</v>
      </c>
      <c r="D60" s="17"/>
      <c r="E60" s="17"/>
      <c r="F60" s="17"/>
      <c r="G60" s="18">
        <v>21</v>
      </c>
      <c r="H60" s="17"/>
      <c r="I60" s="1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20"/>
      <c r="Z60" s="17">
        <v>7</v>
      </c>
      <c r="AA60" s="17">
        <v>5</v>
      </c>
      <c r="AB60" s="17">
        <v>7</v>
      </c>
      <c r="AC60" s="17">
        <v>4</v>
      </c>
      <c r="AD60" s="17">
        <v>8</v>
      </c>
      <c r="AE60" s="17">
        <v>6</v>
      </c>
      <c r="AF60" s="17">
        <v>6</v>
      </c>
      <c r="AG60" s="17">
        <v>5</v>
      </c>
      <c r="AH60" s="17">
        <v>7</v>
      </c>
      <c r="AI60" s="17">
        <v>4</v>
      </c>
      <c r="AJ60" s="17">
        <v>5</v>
      </c>
      <c r="AK60" s="17">
        <v>5</v>
      </c>
      <c r="AL60" s="17">
        <v>6</v>
      </c>
      <c r="AM60" s="17">
        <v>5</v>
      </c>
      <c r="AN60" s="17">
        <v>2</v>
      </c>
      <c r="AO60" s="17">
        <v>6</v>
      </c>
      <c r="AP60" s="17">
        <v>6</v>
      </c>
      <c r="AQ60" s="20">
        <v>4</v>
      </c>
      <c r="AR60" s="17">
        <f>SUM(Z60:AQ60)</f>
        <v>98</v>
      </c>
      <c r="AS60" s="17">
        <f>AR60-71</f>
        <v>27</v>
      </c>
      <c r="AT60" s="17">
        <f>AS60-G60</f>
        <v>6</v>
      </c>
      <c r="AU60" s="17">
        <f>(AS60+G60)/2</f>
        <v>24</v>
      </c>
    </row>
    <row r="61" spans="1:47" s="21" customFormat="1">
      <c r="A61" s="15" t="s">
        <v>11</v>
      </c>
      <c r="B61" s="16" t="s">
        <v>76</v>
      </c>
      <c r="C61" s="16">
        <v>11</v>
      </c>
      <c r="D61" s="17"/>
      <c r="E61" s="17"/>
      <c r="F61" s="17"/>
      <c r="G61" s="18">
        <v>11</v>
      </c>
      <c r="H61" s="17"/>
      <c r="I61" s="1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20"/>
      <c r="Z61" s="17">
        <v>6</v>
      </c>
      <c r="AA61" s="17">
        <v>5</v>
      </c>
      <c r="AB61" s="17">
        <v>6</v>
      </c>
      <c r="AC61" s="17">
        <v>6</v>
      </c>
      <c r="AD61" s="17">
        <v>7</v>
      </c>
      <c r="AE61" s="17">
        <v>4</v>
      </c>
      <c r="AF61" s="17">
        <v>3</v>
      </c>
      <c r="AG61" s="17">
        <v>6</v>
      </c>
      <c r="AH61" s="17">
        <v>5</v>
      </c>
      <c r="AI61" s="17">
        <v>4</v>
      </c>
      <c r="AJ61" s="17">
        <v>5</v>
      </c>
      <c r="AK61" s="17">
        <v>6</v>
      </c>
      <c r="AL61" s="17">
        <v>4</v>
      </c>
      <c r="AM61" s="17">
        <v>5</v>
      </c>
      <c r="AN61" s="17">
        <v>3</v>
      </c>
      <c r="AO61" s="17">
        <v>4</v>
      </c>
      <c r="AP61" s="17">
        <v>5</v>
      </c>
      <c r="AQ61" s="20">
        <v>4</v>
      </c>
      <c r="AR61" s="17">
        <f>SUM(Z61:AQ61)</f>
        <v>88</v>
      </c>
      <c r="AS61" s="17">
        <f>AR61-71</f>
        <v>17</v>
      </c>
      <c r="AT61" s="17">
        <f>AS61-G61</f>
        <v>6</v>
      </c>
      <c r="AU61" s="17">
        <f>(AS61+G61)/2</f>
        <v>14</v>
      </c>
    </row>
    <row r="62" spans="1:47" s="21" customFormat="1">
      <c r="A62" s="15"/>
      <c r="B62" s="16" t="s">
        <v>77</v>
      </c>
      <c r="C62" s="16"/>
      <c r="D62" s="17">
        <v>5</v>
      </c>
      <c r="E62" s="17">
        <f>SUM(H62:Y62)</f>
        <v>87</v>
      </c>
      <c r="F62" s="17">
        <f>E62-72</f>
        <v>15</v>
      </c>
      <c r="G62" s="18">
        <f>(F62+D62)/2</f>
        <v>10</v>
      </c>
      <c r="H62" s="17">
        <v>5</v>
      </c>
      <c r="I62" s="19">
        <v>4</v>
      </c>
      <c r="J62" s="17">
        <v>3</v>
      </c>
      <c r="K62" s="17">
        <v>5</v>
      </c>
      <c r="L62" s="17">
        <v>4</v>
      </c>
      <c r="M62" s="17">
        <v>6</v>
      </c>
      <c r="N62" s="17">
        <v>4</v>
      </c>
      <c r="O62" s="17">
        <v>3</v>
      </c>
      <c r="P62" s="17">
        <v>6</v>
      </c>
      <c r="Q62" s="17">
        <v>6</v>
      </c>
      <c r="R62" s="17">
        <v>4</v>
      </c>
      <c r="S62" s="17">
        <v>5</v>
      </c>
      <c r="T62" s="17">
        <v>5</v>
      </c>
      <c r="U62" s="17">
        <v>3</v>
      </c>
      <c r="V62" s="17">
        <v>9</v>
      </c>
      <c r="W62" s="17">
        <v>5</v>
      </c>
      <c r="X62" s="17">
        <v>5</v>
      </c>
      <c r="Y62" s="20">
        <v>5</v>
      </c>
      <c r="Z62" s="17">
        <v>6</v>
      </c>
      <c r="AA62" s="17">
        <v>6</v>
      </c>
      <c r="AB62" s="17">
        <v>6</v>
      </c>
      <c r="AC62" s="17">
        <v>3</v>
      </c>
      <c r="AD62" s="17">
        <v>5</v>
      </c>
      <c r="AE62" s="17">
        <v>5</v>
      </c>
      <c r="AF62" s="17">
        <v>3</v>
      </c>
      <c r="AG62" s="17">
        <v>5</v>
      </c>
      <c r="AH62" s="17">
        <v>5</v>
      </c>
      <c r="AI62" s="17">
        <v>6</v>
      </c>
      <c r="AJ62" s="17">
        <v>5</v>
      </c>
      <c r="AK62" s="17">
        <v>4</v>
      </c>
      <c r="AL62" s="17">
        <v>4</v>
      </c>
      <c r="AM62" s="17">
        <v>5</v>
      </c>
      <c r="AN62" s="17">
        <v>4</v>
      </c>
      <c r="AO62" s="17">
        <v>4</v>
      </c>
      <c r="AP62" s="17">
        <v>5</v>
      </c>
      <c r="AQ62" s="20">
        <v>6</v>
      </c>
      <c r="AR62" s="17">
        <v>87</v>
      </c>
      <c r="AS62" s="17">
        <v>6</v>
      </c>
      <c r="AT62" s="17">
        <f>AS62-G62</f>
        <v>-4</v>
      </c>
      <c r="AU62" s="17">
        <f>(AS62+G62)/2</f>
        <v>8</v>
      </c>
    </row>
    <row r="63" spans="1:47" s="21" customFormat="1">
      <c r="A63" s="15" t="s">
        <v>13</v>
      </c>
      <c r="B63" s="16" t="s">
        <v>78</v>
      </c>
      <c r="C63" s="16"/>
      <c r="D63" s="17">
        <v>19</v>
      </c>
      <c r="E63" s="17">
        <f>SUM(H63:Y63)</f>
        <v>85</v>
      </c>
      <c r="F63" s="17">
        <f>E63-72</f>
        <v>13</v>
      </c>
      <c r="G63" s="18">
        <f>(F63+D63)/2</f>
        <v>16</v>
      </c>
      <c r="H63" s="17">
        <v>4</v>
      </c>
      <c r="I63" s="19">
        <v>5</v>
      </c>
      <c r="J63" s="17">
        <v>4</v>
      </c>
      <c r="K63" s="17">
        <v>6</v>
      </c>
      <c r="L63" s="17">
        <v>5</v>
      </c>
      <c r="M63" s="17">
        <v>5</v>
      </c>
      <c r="N63" s="17">
        <v>4</v>
      </c>
      <c r="O63" s="17">
        <v>3</v>
      </c>
      <c r="P63" s="17">
        <v>6</v>
      </c>
      <c r="Q63" s="17">
        <v>5</v>
      </c>
      <c r="R63" s="17">
        <v>3</v>
      </c>
      <c r="S63" s="17">
        <v>5</v>
      </c>
      <c r="T63" s="17">
        <v>5</v>
      </c>
      <c r="U63" s="17">
        <v>4</v>
      </c>
      <c r="V63" s="17">
        <v>6</v>
      </c>
      <c r="W63" s="17">
        <v>5</v>
      </c>
      <c r="X63" s="17">
        <v>5</v>
      </c>
      <c r="Y63" s="20">
        <v>5</v>
      </c>
      <c r="Z63" s="17">
        <v>6</v>
      </c>
      <c r="AA63" s="17">
        <v>5</v>
      </c>
      <c r="AB63" s="17">
        <v>6</v>
      </c>
      <c r="AC63" s="17">
        <v>5</v>
      </c>
      <c r="AD63" s="17">
        <v>6</v>
      </c>
      <c r="AE63" s="17">
        <v>6</v>
      </c>
      <c r="AF63" s="17">
        <v>5</v>
      </c>
      <c r="AG63" s="17">
        <v>5</v>
      </c>
      <c r="AH63" s="17">
        <v>6</v>
      </c>
      <c r="AI63" s="17">
        <v>4</v>
      </c>
      <c r="AJ63" s="17">
        <v>4</v>
      </c>
      <c r="AK63" s="17">
        <v>4</v>
      </c>
      <c r="AL63" s="17">
        <v>3</v>
      </c>
      <c r="AM63" s="17">
        <v>4</v>
      </c>
      <c r="AN63" s="17">
        <v>4</v>
      </c>
      <c r="AO63" s="17">
        <v>4</v>
      </c>
      <c r="AP63" s="17">
        <v>7</v>
      </c>
      <c r="AQ63" s="20">
        <v>5</v>
      </c>
      <c r="AR63" s="17">
        <f>SUM(Z63:AQ63)</f>
        <v>89</v>
      </c>
      <c r="AS63" s="17">
        <f>AR63-71</f>
        <v>18</v>
      </c>
      <c r="AT63" s="17">
        <f>AS63-G63</f>
        <v>2</v>
      </c>
      <c r="AU63" s="17">
        <f>(AS63+G63)/2</f>
        <v>17</v>
      </c>
    </row>
    <row r="64" spans="1:47">
      <c r="A64" s="38" t="s">
        <v>26</v>
      </c>
      <c r="B64" s="38" t="s">
        <v>79</v>
      </c>
      <c r="C64" s="23"/>
      <c r="D64" s="13"/>
      <c r="E64" s="13"/>
      <c r="F64" s="13"/>
      <c r="G64" s="24"/>
      <c r="H64" s="13"/>
      <c r="I64" s="25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4"/>
      <c r="AR64" s="17"/>
      <c r="AS64" s="13"/>
      <c r="AT64" s="13"/>
      <c r="AU64" s="13"/>
    </row>
    <row r="65" spans="1:47">
      <c r="A65" s="22" t="s">
        <v>13</v>
      </c>
      <c r="B65" s="23" t="s">
        <v>80</v>
      </c>
      <c r="C65" s="23">
        <v>18</v>
      </c>
      <c r="D65" s="13">
        <v>18</v>
      </c>
      <c r="E65" s="13">
        <f>SUM(H66:Y66)</f>
        <v>85</v>
      </c>
      <c r="F65" s="13">
        <f>E65-72</f>
        <v>13</v>
      </c>
      <c r="G65" s="24">
        <v>18</v>
      </c>
      <c r="H65" s="13"/>
      <c r="I65" s="25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4"/>
      <c r="AR65" s="17"/>
      <c r="AS65" s="13"/>
      <c r="AT65" s="13"/>
      <c r="AU65" s="13">
        <v>18</v>
      </c>
    </row>
    <row r="66" spans="1:47">
      <c r="A66" s="22" t="s">
        <v>13</v>
      </c>
      <c r="B66" s="23" t="s">
        <v>81</v>
      </c>
      <c r="C66" s="23">
        <v>17</v>
      </c>
      <c r="D66" s="13"/>
      <c r="E66" s="13">
        <f>SUM(H68:Y68)</f>
        <v>84</v>
      </c>
      <c r="F66" s="13">
        <f>E66-72</f>
        <v>12</v>
      </c>
      <c r="G66" s="24">
        <f>(F65+D65)/2</f>
        <v>15.5</v>
      </c>
      <c r="H66" s="13">
        <v>5</v>
      </c>
      <c r="I66" s="25">
        <v>5</v>
      </c>
      <c r="J66" s="13">
        <v>3</v>
      </c>
      <c r="K66" s="13">
        <v>5</v>
      </c>
      <c r="L66" s="13">
        <v>5</v>
      </c>
      <c r="M66" s="13">
        <v>4</v>
      </c>
      <c r="N66" s="13">
        <v>5</v>
      </c>
      <c r="O66" s="13">
        <v>4</v>
      </c>
      <c r="P66" s="13">
        <v>6</v>
      </c>
      <c r="Q66" s="13">
        <v>5</v>
      </c>
      <c r="R66" s="13">
        <v>3</v>
      </c>
      <c r="S66" s="13">
        <v>5</v>
      </c>
      <c r="T66" s="13">
        <v>5</v>
      </c>
      <c r="U66" s="13">
        <v>3</v>
      </c>
      <c r="V66" s="13">
        <v>7</v>
      </c>
      <c r="W66" s="13">
        <v>5</v>
      </c>
      <c r="X66" s="13">
        <v>5</v>
      </c>
      <c r="Y66" s="14">
        <v>5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4"/>
      <c r="AR66" s="17"/>
      <c r="AS66" s="13"/>
      <c r="AT66" s="13"/>
      <c r="AU66" s="13">
        <v>15.5</v>
      </c>
    </row>
    <row r="67" spans="1:47">
      <c r="A67" s="38" t="s">
        <v>13</v>
      </c>
      <c r="B67" s="41" t="s">
        <v>82</v>
      </c>
      <c r="C67" s="23"/>
      <c r="D67" s="13">
        <v>18</v>
      </c>
      <c r="E67" s="13">
        <f>SUM(H69:Y69)</f>
        <v>89</v>
      </c>
      <c r="F67" s="13">
        <f>E67-72</f>
        <v>17</v>
      </c>
      <c r="G67" s="24"/>
      <c r="H67" s="13"/>
      <c r="I67" s="25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4"/>
      <c r="AR67" s="17"/>
      <c r="AS67" s="13"/>
      <c r="AT67" s="13"/>
      <c r="AU67" s="13"/>
    </row>
    <row r="68" spans="1:47" s="21" customFormat="1">
      <c r="A68" s="42"/>
      <c r="B68" s="16" t="s">
        <v>83</v>
      </c>
      <c r="C68" s="16"/>
      <c r="D68" s="17"/>
      <c r="E68" s="17"/>
      <c r="F68" s="43" t="s">
        <v>19</v>
      </c>
      <c r="G68" s="18">
        <v>12</v>
      </c>
      <c r="H68" s="17">
        <v>6</v>
      </c>
      <c r="I68" s="19">
        <v>4</v>
      </c>
      <c r="J68" s="17">
        <v>3</v>
      </c>
      <c r="K68" s="17">
        <v>6</v>
      </c>
      <c r="L68" s="17">
        <v>4</v>
      </c>
      <c r="M68" s="17">
        <v>5</v>
      </c>
      <c r="N68" s="17">
        <v>4</v>
      </c>
      <c r="O68" s="17">
        <v>3</v>
      </c>
      <c r="P68" s="17">
        <v>5</v>
      </c>
      <c r="Q68" s="17">
        <v>5</v>
      </c>
      <c r="R68" s="17">
        <v>5</v>
      </c>
      <c r="S68" s="17">
        <v>4</v>
      </c>
      <c r="T68" s="17">
        <v>5</v>
      </c>
      <c r="U68" s="17">
        <v>3</v>
      </c>
      <c r="V68" s="17">
        <v>6</v>
      </c>
      <c r="W68" s="17">
        <v>5</v>
      </c>
      <c r="X68" s="17">
        <v>6</v>
      </c>
      <c r="Y68" s="20">
        <v>5</v>
      </c>
      <c r="Z68" s="17">
        <v>5</v>
      </c>
      <c r="AA68" s="17">
        <v>4</v>
      </c>
      <c r="AB68" s="17">
        <v>5</v>
      </c>
      <c r="AC68" s="17">
        <v>3</v>
      </c>
      <c r="AD68" s="17">
        <v>7</v>
      </c>
      <c r="AE68" s="17">
        <v>4</v>
      </c>
      <c r="AF68" s="17">
        <v>3</v>
      </c>
      <c r="AG68" s="17">
        <v>4</v>
      </c>
      <c r="AH68" s="17">
        <v>5</v>
      </c>
      <c r="AI68" s="17">
        <v>4</v>
      </c>
      <c r="AJ68" s="17">
        <v>4</v>
      </c>
      <c r="AK68" s="17">
        <v>5</v>
      </c>
      <c r="AL68" s="17">
        <v>3</v>
      </c>
      <c r="AM68" s="17">
        <v>4</v>
      </c>
      <c r="AN68" s="17">
        <v>5</v>
      </c>
      <c r="AO68" s="17">
        <v>6</v>
      </c>
      <c r="AP68" s="17">
        <v>6</v>
      </c>
      <c r="AQ68" s="20">
        <v>4</v>
      </c>
      <c r="AR68" s="17">
        <f>SUM(Z68:AQ68)</f>
        <v>81</v>
      </c>
      <c r="AS68" s="17">
        <f>AR68-71</f>
        <v>10</v>
      </c>
      <c r="AT68" s="17">
        <f>AS68-G68</f>
        <v>-2</v>
      </c>
      <c r="AU68" s="17">
        <f>(AS68+G68)/2</f>
        <v>11</v>
      </c>
    </row>
    <row r="69" spans="1:47" s="44" customFormat="1">
      <c r="A69" s="15" t="s">
        <v>13</v>
      </c>
      <c r="B69" s="16" t="s">
        <v>84</v>
      </c>
      <c r="C69" s="16">
        <v>16</v>
      </c>
      <c r="D69" s="17">
        <v>40</v>
      </c>
      <c r="E69" s="17"/>
      <c r="F69" s="17"/>
      <c r="G69" s="18">
        <f>(F67+D67)/2</f>
        <v>17.5</v>
      </c>
      <c r="H69" s="17">
        <v>5</v>
      </c>
      <c r="I69" s="19">
        <v>5</v>
      </c>
      <c r="J69" s="17">
        <v>4</v>
      </c>
      <c r="K69" s="17">
        <v>5</v>
      </c>
      <c r="L69" s="17">
        <v>5</v>
      </c>
      <c r="M69" s="17">
        <v>7</v>
      </c>
      <c r="N69" s="17">
        <v>6</v>
      </c>
      <c r="O69" s="17">
        <v>5</v>
      </c>
      <c r="P69" s="17">
        <v>6</v>
      </c>
      <c r="Q69" s="17">
        <v>4</v>
      </c>
      <c r="R69" s="17">
        <v>4</v>
      </c>
      <c r="S69" s="17">
        <v>5</v>
      </c>
      <c r="T69" s="17">
        <v>5</v>
      </c>
      <c r="U69" s="17">
        <v>3</v>
      </c>
      <c r="V69" s="17">
        <v>5</v>
      </c>
      <c r="W69" s="17">
        <v>5</v>
      </c>
      <c r="X69" s="17">
        <v>5</v>
      </c>
      <c r="Y69" s="20">
        <v>5</v>
      </c>
      <c r="Z69" s="17">
        <v>5</v>
      </c>
      <c r="AA69" s="17">
        <v>4</v>
      </c>
      <c r="AB69" s="17">
        <v>5</v>
      </c>
      <c r="AC69" s="17">
        <v>3</v>
      </c>
      <c r="AD69" s="17">
        <v>7</v>
      </c>
      <c r="AE69" s="17">
        <v>4</v>
      </c>
      <c r="AF69" s="17">
        <v>3</v>
      </c>
      <c r="AG69" s="17">
        <v>4</v>
      </c>
      <c r="AH69" s="17">
        <v>6</v>
      </c>
      <c r="AI69" s="17">
        <v>5</v>
      </c>
      <c r="AJ69" s="17">
        <v>4</v>
      </c>
      <c r="AK69" s="17">
        <v>6</v>
      </c>
      <c r="AL69" s="17">
        <v>3</v>
      </c>
      <c r="AM69" s="17">
        <v>6</v>
      </c>
      <c r="AN69" s="17">
        <v>5</v>
      </c>
      <c r="AO69" s="17">
        <v>5</v>
      </c>
      <c r="AP69" s="17">
        <v>6</v>
      </c>
      <c r="AQ69" s="20">
        <v>6</v>
      </c>
      <c r="AR69" s="17">
        <f>SUM(Z69:AQ69)</f>
        <v>87</v>
      </c>
      <c r="AS69" s="17">
        <f>AR69-71</f>
        <v>16</v>
      </c>
      <c r="AT69" s="17">
        <f>AS69-G69</f>
        <v>-1.5</v>
      </c>
      <c r="AU69" s="17">
        <f>(AS69+G69)/2</f>
        <v>16.75</v>
      </c>
    </row>
    <row r="70" spans="1:47" s="44" customFormat="1">
      <c r="A70" s="42" t="s">
        <v>13</v>
      </c>
      <c r="B70" s="16" t="s">
        <v>85</v>
      </c>
      <c r="C70" s="16"/>
      <c r="D70" s="17">
        <v>17</v>
      </c>
      <c r="E70" s="17"/>
      <c r="F70" s="17"/>
      <c r="G70" s="43"/>
      <c r="H70" s="17"/>
      <c r="I70" s="1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20"/>
      <c r="Z70" s="17">
        <v>6</v>
      </c>
      <c r="AA70" s="17">
        <v>6</v>
      </c>
      <c r="AB70" s="17">
        <v>6</v>
      </c>
      <c r="AC70" s="17">
        <v>3</v>
      </c>
      <c r="AD70" s="17">
        <v>6</v>
      </c>
      <c r="AE70" s="17">
        <v>5</v>
      </c>
      <c r="AF70" s="17">
        <v>5</v>
      </c>
      <c r="AG70" s="17">
        <v>5</v>
      </c>
      <c r="AH70" s="17">
        <v>7</v>
      </c>
      <c r="AI70" s="17">
        <v>7</v>
      </c>
      <c r="AJ70" s="17">
        <v>5</v>
      </c>
      <c r="AK70" s="17">
        <v>4</v>
      </c>
      <c r="AL70" s="17">
        <v>5</v>
      </c>
      <c r="AM70" s="17">
        <v>5</v>
      </c>
      <c r="AN70" s="17">
        <v>4</v>
      </c>
      <c r="AO70" s="17">
        <v>8</v>
      </c>
      <c r="AP70" s="17">
        <v>4</v>
      </c>
      <c r="AQ70" s="20">
        <v>5</v>
      </c>
      <c r="AR70" s="17">
        <f>SUM(Z70:AQ70)</f>
        <v>96</v>
      </c>
      <c r="AS70" s="17">
        <f>AR70-71</f>
        <v>25</v>
      </c>
      <c r="AT70" s="17"/>
      <c r="AU70" s="17">
        <v>25</v>
      </c>
    </row>
    <row r="71" spans="1:47">
      <c r="A71" s="22" t="s">
        <v>35</v>
      </c>
      <c r="B71" s="23" t="s">
        <v>86</v>
      </c>
      <c r="C71" s="23"/>
      <c r="D71" s="13">
        <v>36</v>
      </c>
      <c r="E71" s="13">
        <f>SUM(H73:Y73)</f>
        <v>103</v>
      </c>
      <c r="F71" s="13">
        <f>E71-72</f>
        <v>31</v>
      </c>
      <c r="G71" s="24">
        <v>40</v>
      </c>
      <c r="H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4"/>
      <c r="AR71" s="17"/>
      <c r="AS71" s="13"/>
      <c r="AT71" s="13"/>
      <c r="AU71" s="13">
        <v>40</v>
      </c>
    </row>
    <row r="72" spans="1:47">
      <c r="A72" s="22" t="s">
        <v>11</v>
      </c>
      <c r="B72" s="23" t="s">
        <v>87</v>
      </c>
      <c r="C72" s="23"/>
      <c r="D72" s="13">
        <v>32</v>
      </c>
      <c r="E72" s="13">
        <f>SUM(H74:Y74)</f>
        <v>92</v>
      </c>
      <c r="F72" s="13">
        <f>E72-72</f>
        <v>20</v>
      </c>
      <c r="G72" s="24">
        <v>17</v>
      </c>
      <c r="H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4"/>
      <c r="AR72" s="17">
        <v>96</v>
      </c>
      <c r="AS72" s="13">
        <f>AR72-71</f>
        <v>25</v>
      </c>
      <c r="AT72" s="13">
        <f>AS72-G72</f>
        <v>8</v>
      </c>
      <c r="AU72" s="13">
        <f>(AS72+G72)/2</f>
        <v>21</v>
      </c>
    </row>
    <row r="73" spans="1:47" ht="15.75" customHeight="1">
      <c r="A73" s="34" t="s">
        <v>26</v>
      </c>
      <c r="B73" s="23" t="s">
        <v>88</v>
      </c>
      <c r="C73" s="23"/>
      <c r="D73" s="13"/>
      <c r="E73" s="13"/>
      <c r="F73" s="45" t="s">
        <v>19</v>
      </c>
      <c r="G73" s="24">
        <f>(F71+D71)/2</f>
        <v>33.5</v>
      </c>
      <c r="H73" s="13">
        <v>6</v>
      </c>
      <c r="I73" s="9">
        <v>5</v>
      </c>
      <c r="J73" s="9">
        <v>4</v>
      </c>
      <c r="K73" s="9">
        <v>6</v>
      </c>
      <c r="L73" s="9">
        <v>6</v>
      </c>
      <c r="M73" s="9">
        <v>6</v>
      </c>
      <c r="N73" s="9">
        <v>6</v>
      </c>
      <c r="O73" s="9">
        <v>4</v>
      </c>
      <c r="P73" s="9">
        <v>6</v>
      </c>
      <c r="Q73" s="9">
        <v>4</v>
      </c>
      <c r="R73" s="9">
        <v>6</v>
      </c>
      <c r="S73" s="9">
        <v>6</v>
      </c>
      <c r="T73" s="9">
        <v>4</v>
      </c>
      <c r="U73" s="9">
        <v>6</v>
      </c>
      <c r="V73" s="9">
        <v>7</v>
      </c>
      <c r="W73" s="9">
        <v>7</v>
      </c>
      <c r="X73" s="9">
        <v>7</v>
      </c>
      <c r="Y73" s="9">
        <v>7</v>
      </c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4"/>
      <c r="AR73" s="17"/>
      <c r="AS73" s="13"/>
      <c r="AT73" s="13"/>
      <c r="AU73" s="13">
        <v>33.5</v>
      </c>
    </row>
    <row r="74" spans="1:47" s="21" customFormat="1">
      <c r="A74" s="15" t="s">
        <v>13</v>
      </c>
      <c r="B74" s="16" t="s">
        <v>89</v>
      </c>
      <c r="C74" s="16">
        <v>31</v>
      </c>
      <c r="D74" s="17">
        <v>24</v>
      </c>
      <c r="E74" s="17">
        <f>SUM(H76:Y76)</f>
        <v>99</v>
      </c>
      <c r="F74" s="17">
        <f>E74-72</f>
        <v>27</v>
      </c>
      <c r="G74" s="18">
        <f>(F72+D72)/2</f>
        <v>26</v>
      </c>
      <c r="H74" s="17">
        <v>6</v>
      </c>
      <c r="I74" s="21">
        <v>4</v>
      </c>
      <c r="J74" s="21">
        <v>4</v>
      </c>
      <c r="K74" s="21">
        <v>6</v>
      </c>
      <c r="L74" s="21">
        <v>4</v>
      </c>
      <c r="M74" s="21">
        <v>6</v>
      </c>
      <c r="N74" s="21">
        <v>5</v>
      </c>
      <c r="O74" s="21">
        <v>5</v>
      </c>
      <c r="P74" s="21">
        <v>7</v>
      </c>
      <c r="Q74" s="21">
        <v>6</v>
      </c>
      <c r="R74" s="21">
        <v>5</v>
      </c>
      <c r="S74" s="21">
        <v>5</v>
      </c>
      <c r="T74" s="21">
        <v>6</v>
      </c>
      <c r="U74" s="21">
        <v>3</v>
      </c>
      <c r="V74" s="21">
        <v>5</v>
      </c>
      <c r="W74" s="21">
        <v>5</v>
      </c>
      <c r="X74" s="21">
        <v>4</v>
      </c>
      <c r="Y74" s="21">
        <v>6</v>
      </c>
      <c r="Z74" s="17">
        <v>6</v>
      </c>
      <c r="AA74" s="17">
        <v>7</v>
      </c>
      <c r="AB74" s="17">
        <v>6</v>
      </c>
      <c r="AC74" s="17">
        <v>6</v>
      </c>
      <c r="AD74" s="17">
        <v>8</v>
      </c>
      <c r="AE74" s="17">
        <v>6</v>
      </c>
      <c r="AF74" s="17">
        <v>5</v>
      </c>
      <c r="AG74" s="17">
        <v>6</v>
      </c>
      <c r="AH74" s="17">
        <v>6</v>
      </c>
      <c r="AI74" s="17">
        <v>6</v>
      </c>
      <c r="AJ74" s="17">
        <v>5</v>
      </c>
      <c r="AK74" s="17">
        <v>6</v>
      </c>
      <c r="AL74" s="17">
        <v>3</v>
      </c>
      <c r="AM74" s="17">
        <v>5</v>
      </c>
      <c r="AN74" s="17">
        <v>5</v>
      </c>
      <c r="AO74" s="17">
        <v>5</v>
      </c>
      <c r="AP74" s="17">
        <v>6</v>
      </c>
      <c r="AQ74" s="20">
        <v>4</v>
      </c>
      <c r="AR74" s="17">
        <v>100</v>
      </c>
      <c r="AS74" s="17">
        <f>AR74-71</f>
        <v>29</v>
      </c>
      <c r="AT74" s="17">
        <f>AS74-G74</f>
        <v>3</v>
      </c>
      <c r="AU74" s="17">
        <f>(AS74+G74)/2</f>
        <v>27.5</v>
      </c>
    </row>
    <row r="75" spans="1:47" s="21" customFormat="1">
      <c r="A75" s="15" t="s">
        <v>13</v>
      </c>
      <c r="B75" s="31" t="s">
        <v>90</v>
      </c>
      <c r="C75" s="16"/>
      <c r="D75" s="17">
        <v>18</v>
      </c>
      <c r="E75" s="17">
        <f>SUM(H77:Y77)</f>
        <v>90</v>
      </c>
      <c r="F75" s="17">
        <f>E75-72</f>
        <v>18</v>
      </c>
      <c r="G75" s="43"/>
      <c r="H75" s="17"/>
      <c r="Z75" s="17">
        <v>7</v>
      </c>
      <c r="AA75" s="17">
        <v>6</v>
      </c>
      <c r="AB75" s="17">
        <v>6</v>
      </c>
      <c r="AC75" s="17">
        <v>5</v>
      </c>
      <c r="AD75" s="17">
        <v>7</v>
      </c>
      <c r="AE75" s="17">
        <v>5</v>
      </c>
      <c r="AF75" s="17">
        <v>5</v>
      </c>
      <c r="AG75" s="17">
        <v>6</v>
      </c>
      <c r="AH75" s="17">
        <v>6</v>
      </c>
      <c r="AI75" s="17">
        <v>5</v>
      </c>
      <c r="AJ75" s="17">
        <v>5</v>
      </c>
      <c r="AK75" s="17">
        <v>6</v>
      </c>
      <c r="AL75" s="17">
        <v>3</v>
      </c>
      <c r="AM75" s="17">
        <v>6</v>
      </c>
      <c r="AN75" s="17">
        <v>5</v>
      </c>
      <c r="AO75" s="17">
        <v>7</v>
      </c>
      <c r="AP75" s="17">
        <v>8</v>
      </c>
      <c r="AQ75" s="20">
        <v>6</v>
      </c>
      <c r="AR75" s="17">
        <f>SUM(Z75:AQ75)</f>
        <v>104</v>
      </c>
      <c r="AS75" s="17">
        <f>AR75-71</f>
        <v>33</v>
      </c>
      <c r="AT75" s="17"/>
      <c r="AU75" s="17">
        <v>33</v>
      </c>
    </row>
    <row r="76" spans="1:47" s="21" customFormat="1">
      <c r="A76" s="35" t="s">
        <v>26</v>
      </c>
      <c r="B76" s="16" t="s">
        <v>91</v>
      </c>
      <c r="C76" s="16"/>
      <c r="D76" s="17">
        <v>41</v>
      </c>
      <c r="E76" s="17"/>
      <c r="F76" s="17"/>
      <c r="G76" s="18">
        <f>(F74+D74)/2</f>
        <v>25.5</v>
      </c>
      <c r="H76" s="17">
        <v>6</v>
      </c>
      <c r="I76" s="19">
        <v>5</v>
      </c>
      <c r="J76" s="17">
        <v>3</v>
      </c>
      <c r="K76" s="17">
        <v>5</v>
      </c>
      <c r="L76" s="17">
        <v>6</v>
      </c>
      <c r="M76" s="17">
        <v>5</v>
      </c>
      <c r="N76" s="17">
        <v>7</v>
      </c>
      <c r="O76" s="17">
        <v>5</v>
      </c>
      <c r="P76" s="17">
        <v>5</v>
      </c>
      <c r="Q76" s="17">
        <v>6</v>
      </c>
      <c r="R76" s="17">
        <v>4</v>
      </c>
      <c r="S76" s="17">
        <v>6</v>
      </c>
      <c r="T76" s="17">
        <v>7</v>
      </c>
      <c r="U76" s="17">
        <v>5</v>
      </c>
      <c r="V76" s="17">
        <v>6</v>
      </c>
      <c r="W76" s="17">
        <v>6</v>
      </c>
      <c r="X76" s="17">
        <v>6</v>
      </c>
      <c r="Y76" s="20">
        <v>6</v>
      </c>
      <c r="Z76" s="17">
        <v>7</v>
      </c>
      <c r="AA76" s="17">
        <v>6</v>
      </c>
      <c r="AB76" s="17">
        <v>7</v>
      </c>
      <c r="AC76" s="17">
        <v>4</v>
      </c>
      <c r="AD76" s="17">
        <v>7</v>
      </c>
      <c r="AE76" s="17">
        <v>5</v>
      </c>
      <c r="AF76" s="17">
        <v>5</v>
      </c>
      <c r="AG76" s="17">
        <v>5</v>
      </c>
      <c r="AH76" s="17">
        <v>8</v>
      </c>
      <c r="AI76" s="17">
        <v>4</v>
      </c>
      <c r="AJ76" s="17">
        <v>5</v>
      </c>
      <c r="AK76" s="17">
        <v>6</v>
      </c>
      <c r="AL76" s="17">
        <v>4</v>
      </c>
      <c r="AM76" s="17">
        <v>5</v>
      </c>
      <c r="AN76" s="17">
        <v>4</v>
      </c>
      <c r="AO76" s="17">
        <v>6</v>
      </c>
      <c r="AP76" s="17">
        <v>6</v>
      </c>
      <c r="AQ76" s="20">
        <v>6</v>
      </c>
      <c r="AR76" s="17">
        <f>SUM(Z76:AQ76)</f>
        <v>100</v>
      </c>
      <c r="AS76" s="17">
        <f>AR76-71</f>
        <v>29</v>
      </c>
      <c r="AT76" s="17">
        <f>AS76-G76</f>
        <v>3.5</v>
      </c>
      <c r="AU76" s="17">
        <f>(AS76+G76)/2</f>
        <v>27.25</v>
      </c>
    </row>
    <row r="77" spans="1:47" s="21" customFormat="1">
      <c r="A77" s="35" t="s">
        <v>26</v>
      </c>
      <c r="B77" s="16" t="s">
        <v>92</v>
      </c>
      <c r="C77" s="16">
        <v>15</v>
      </c>
      <c r="D77" s="17">
        <v>33</v>
      </c>
      <c r="E77" s="17"/>
      <c r="F77" s="17"/>
      <c r="G77" s="18">
        <f>(F75+D75)/2</f>
        <v>18</v>
      </c>
      <c r="H77" s="19">
        <v>5</v>
      </c>
      <c r="I77" s="17">
        <v>6</v>
      </c>
      <c r="J77" s="17">
        <v>4</v>
      </c>
      <c r="K77" s="17">
        <v>5</v>
      </c>
      <c r="L77" s="17">
        <v>4</v>
      </c>
      <c r="M77" s="17">
        <v>6</v>
      </c>
      <c r="N77" s="17">
        <v>7</v>
      </c>
      <c r="O77" s="17">
        <v>3</v>
      </c>
      <c r="P77" s="17">
        <v>5</v>
      </c>
      <c r="Q77" s="17">
        <v>5</v>
      </c>
      <c r="R77" s="17">
        <v>4</v>
      </c>
      <c r="S77" s="17">
        <v>5</v>
      </c>
      <c r="T77" s="17">
        <v>5</v>
      </c>
      <c r="U77" s="17">
        <v>5</v>
      </c>
      <c r="V77" s="17">
        <v>5</v>
      </c>
      <c r="W77" s="17">
        <v>6</v>
      </c>
      <c r="X77" s="17">
        <v>5</v>
      </c>
      <c r="Y77" s="17">
        <v>5</v>
      </c>
      <c r="Z77" s="21">
        <v>7</v>
      </c>
      <c r="AA77" s="21">
        <v>5</v>
      </c>
      <c r="AB77" s="21">
        <v>4</v>
      </c>
      <c r="AC77" s="21">
        <v>3</v>
      </c>
      <c r="AD77" s="21">
        <v>5</v>
      </c>
      <c r="AE77" s="21">
        <v>5</v>
      </c>
      <c r="AF77" s="21">
        <v>4</v>
      </c>
      <c r="AG77" s="21">
        <v>4</v>
      </c>
      <c r="AH77" s="21">
        <v>5</v>
      </c>
      <c r="AI77" s="21">
        <v>5</v>
      </c>
      <c r="AJ77" s="21">
        <v>4</v>
      </c>
      <c r="AK77" s="21">
        <v>4</v>
      </c>
      <c r="AL77" s="21">
        <v>3</v>
      </c>
      <c r="AM77" s="21">
        <v>5</v>
      </c>
      <c r="AN77" s="21">
        <v>3</v>
      </c>
      <c r="AO77" s="21">
        <v>4</v>
      </c>
      <c r="AP77" s="21">
        <v>6</v>
      </c>
      <c r="AQ77" s="21">
        <v>5</v>
      </c>
      <c r="AR77" s="17">
        <v>81</v>
      </c>
      <c r="AS77" s="17">
        <f>AR77-71</f>
        <v>10</v>
      </c>
      <c r="AT77" s="17">
        <f>AS77-G77</f>
        <v>-8</v>
      </c>
      <c r="AU77" s="17">
        <f>(AS77+G77)/2</f>
        <v>14</v>
      </c>
    </row>
    <row r="78" spans="1:47">
      <c r="A78" s="34" t="s">
        <v>26</v>
      </c>
      <c r="B78" s="23" t="s">
        <v>93</v>
      </c>
      <c r="C78" s="23">
        <v>40</v>
      </c>
      <c r="D78" s="13">
        <v>29</v>
      </c>
      <c r="E78" s="13"/>
      <c r="F78" s="13"/>
      <c r="G78" s="24">
        <v>40</v>
      </c>
      <c r="H78" s="25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AR78" s="17">
        <v>100</v>
      </c>
      <c r="AS78" s="13">
        <f>AR78-71</f>
        <v>29</v>
      </c>
      <c r="AT78" s="13"/>
      <c r="AU78" s="13">
        <f>(AS78+G78)/2</f>
        <v>34.5</v>
      </c>
    </row>
    <row r="79" spans="1:47">
      <c r="A79" s="34" t="s">
        <v>26</v>
      </c>
      <c r="B79" s="23" t="s">
        <v>94</v>
      </c>
      <c r="C79" s="23"/>
      <c r="D79" s="13">
        <v>33</v>
      </c>
      <c r="E79" s="13"/>
      <c r="F79" s="13"/>
      <c r="G79" s="24">
        <v>33</v>
      </c>
      <c r="H79" s="25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AR79" s="17"/>
      <c r="AS79" s="13"/>
      <c r="AT79" s="13"/>
      <c r="AU79" s="13">
        <v>33</v>
      </c>
    </row>
    <row r="80" spans="1:47" s="21" customFormat="1">
      <c r="A80" s="15" t="s">
        <v>13</v>
      </c>
      <c r="B80" s="16" t="s">
        <v>95</v>
      </c>
      <c r="C80" s="16"/>
      <c r="D80" s="17"/>
      <c r="E80" s="17"/>
      <c r="F80" s="17" t="s">
        <v>19</v>
      </c>
      <c r="G80" s="18">
        <v>29</v>
      </c>
      <c r="H80" s="19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21">
        <v>9</v>
      </c>
      <c r="AA80" s="21">
        <v>7</v>
      </c>
      <c r="AB80" s="21">
        <v>6</v>
      </c>
      <c r="AC80" s="21">
        <v>5</v>
      </c>
      <c r="AD80" s="21">
        <v>9</v>
      </c>
      <c r="AE80" s="21">
        <v>7</v>
      </c>
      <c r="AF80" s="21">
        <v>6</v>
      </c>
      <c r="AG80" s="21">
        <v>7</v>
      </c>
      <c r="AH80" s="21">
        <v>5</v>
      </c>
      <c r="AI80" s="21">
        <v>7</v>
      </c>
      <c r="AJ80" s="21">
        <v>7</v>
      </c>
      <c r="AK80" s="21">
        <v>8</v>
      </c>
      <c r="AL80" s="21">
        <v>5</v>
      </c>
      <c r="AM80" s="21">
        <v>6</v>
      </c>
      <c r="AN80" s="21">
        <v>5</v>
      </c>
      <c r="AO80" s="21">
        <v>8</v>
      </c>
      <c r="AP80" s="21">
        <v>10</v>
      </c>
      <c r="AQ80" s="21">
        <v>7</v>
      </c>
      <c r="AR80" s="17">
        <f>SUM(Z80:AQ80)</f>
        <v>124</v>
      </c>
      <c r="AS80" s="17">
        <f>AR80-71</f>
        <v>53</v>
      </c>
      <c r="AT80" s="17">
        <f>AS80-G80</f>
        <v>24</v>
      </c>
      <c r="AU80" s="17">
        <f>(AS80+G80)/2</f>
        <v>41</v>
      </c>
    </row>
    <row r="81" spans="1:47" s="21" customFormat="1">
      <c r="A81" s="15" t="s">
        <v>13</v>
      </c>
      <c r="B81" s="16" t="s">
        <v>96</v>
      </c>
      <c r="C81" s="16"/>
      <c r="D81" s="17"/>
      <c r="E81" s="17"/>
      <c r="F81" s="17"/>
      <c r="G81" s="18">
        <v>33</v>
      </c>
      <c r="H81" s="19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21">
        <v>6</v>
      </c>
      <c r="AA81" s="21">
        <v>4</v>
      </c>
      <c r="AB81" s="21">
        <v>7</v>
      </c>
      <c r="AC81" s="21">
        <v>5</v>
      </c>
      <c r="AD81" s="21">
        <v>7</v>
      </c>
      <c r="AE81" s="21">
        <v>5</v>
      </c>
      <c r="AF81" s="21">
        <v>3</v>
      </c>
      <c r="AG81" s="21">
        <v>5</v>
      </c>
      <c r="AH81" s="21">
        <v>7</v>
      </c>
      <c r="AI81" s="21">
        <v>4</v>
      </c>
      <c r="AJ81" s="21">
        <v>4</v>
      </c>
      <c r="AK81" s="21">
        <v>5</v>
      </c>
      <c r="AL81" s="21">
        <v>3</v>
      </c>
      <c r="AM81" s="21">
        <v>5</v>
      </c>
      <c r="AN81" s="21">
        <v>4</v>
      </c>
      <c r="AO81" s="21">
        <v>4</v>
      </c>
      <c r="AP81" s="21">
        <v>5</v>
      </c>
      <c r="AQ81" s="21">
        <v>5</v>
      </c>
      <c r="AR81" s="17">
        <f>SUM(Z81:AQ81)</f>
        <v>88</v>
      </c>
      <c r="AS81" s="17">
        <f>AR81-71</f>
        <v>17</v>
      </c>
      <c r="AT81" s="17">
        <f>AS81-G81</f>
        <v>-16</v>
      </c>
      <c r="AU81" s="17">
        <f>(AS81+G81)/2</f>
        <v>25</v>
      </c>
    </row>
    <row r="82" spans="1:47" s="21" customFormat="1">
      <c r="A82" s="15" t="s">
        <v>11</v>
      </c>
      <c r="B82" s="31" t="s">
        <v>97</v>
      </c>
      <c r="C82" s="16"/>
      <c r="D82" s="17"/>
      <c r="E82" s="17"/>
      <c r="F82" s="17"/>
      <c r="G82" s="17"/>
      <c r="H82" s="19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21">
        <v>8</v>
      </c>
      <c r="AA82" s="21">
        <v>5</v>
      </c>
      <c r="AB82" s="21">
        <v>6</v>
      </c>
      <c r="AC82" s="21">
        <v>4</v>
      </c>
      <c r="AD82" s="21">
        <v>8</v>
      </c>
      <c r="AE82" s="21">
        <v>6</v>
      </c>
      <c r="AF82" s="21">
        <v>5</v>
      </c>
      <c r="AG82" s="21">
        <v>7</v>
      </c>
      <c r="AH82" s="21">
        <v>6</v>
      </c>
      <c r="AI82" s="21">
        <v>7</v>
      </c>
      <c r="AJ82" s="21">
        <v>5</v>
      </c>
      <c r="AK82" s="21">
        <v>5</v>
      </c>
      <c r="AL82" s="21">
        <v>4</v>
      </c>
      <c r="AM82" s="21">
        <v>5</v>
      </c>
      <c r="AN82" s="21">
        <v>4</v>
      </c>
      <c r="AO82" s="21">
        <v>5</v>
      </c>
      <c r="AP82" s="21">
        <v>6</v>
      </c>
      <c r="AQ82" s="21">
        <v>5</v>
      </c>
      <c r="AR82" s="17">
        <v>0</v>
      </c>
      <c r="AS82" s="17">
        <v>0</v>
      </c>
      <c r="AT82" s="17"/>
      <c r="AU82" s="17"/>
    </row>
    <row r="83" spans="1:47" s="21" customFormat="1">
      <c r="A83" s="15"/>
      <c r="B83" s="17" t="s">
        <v>98</v>
      </c>
      <c r="C83" s="16"/>
      <c r="D83" s="17">
        <v>13</v>
      </c>
      <c r="E83" s="17">
        <f>SUM(H85:Y85)</f>
        <v>84</v>
      </c>
      <c r="F83" s="17">
        <f>E83-72</f>
        <v>12</v>
      </c>
      <c r="G83" s="18"/>
      <c r="H83" s="19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AR83" s="17">
        <v>106</v>
      </c>
      <c r="AS83" s="17">
        <f>AR83-71</f>
        <v>35</v>
      </c>
      <c r="AT83" s="17">
        <f>AS83-G83</f>
        <v>35</v>
      </c>
      <c r="AU83" s="17"/>
    </row>
    <row r="84" spans="1:47" s="21" customFormat="1">
      <c r="A84" s="15" t="s">
        <v>13</v>
      </c>
      <c r="B84" s="17" t="s">
        <v>99</v>
      </c>
      <c r="C84" s="32"/>
      <c r="D84" s="17"/>
      <c r="E84" s="17"/>
      <c r="F84" s="17"/>
      <c r="G84" s="17"/>
      <c r="H84" s="19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21">
        <v>9</v>
      </c>
      <c r="AA84" s="21">
        <v>4</v>
      </c>
      <c r="AB84" s="21">
        <v>6</v>
      </c>
      <c r="AC84" s="21">
        <v>5</v>
      </c>
      <c r="AD84" s="21">
        <v>8</v>
      </c>
      <c r="AE84" s="21">
        <v>4</v>
      </c>
      <c r="AF84" s="21">
        <v>4</v>
      </c>
      <c r="AG84" s="21">
        <v>5</v>
      </c>
      <c r="AH84" s="21">
        <v>8</v>
      </c>
      <c r="AI84" s="21">
        <v>8</v>
      </c>
      <c r="AJ84" s="21">
        <v>6</v>
      </c>
      <c r="AK84" s="21">
        <v>5</v>
      </c>
      <c r="AL84" s="21">
        <v>5</v>
      </c>
      <c r="AM84" s="21">
        <v>8</v>
      </c>
      <c r="AN84" s="21">
        <v>4</v>
      </c>
      <c r="AO84" s="21">
        <v>7</v>
      </c>
      <c r="AP84" s="21">
        <v>5</v>
      </c>
      <c r="AQ84" s="21">
        <v>5</v>
      </c>
      <c r="AR84" s="17">
        <v>97</v>
      </c>
      <c r="AS84" s="17">
        <f>AR84-71</f>
        <v>26</v>
      </c>
      <c r="AT84" s="17">
        <f>AS84-G84</f>
        <v>26</v>
      </c>
      <c r="AU84" s="17">
        <v>26</v>
      </c>
    </row>
    <row r="85" spans="1:47" s="21" customFormat="1">
      <c r="A85" s="35" t="s">
        <v>26</v>
      </c>
      <c r="B85" s="16" t="s">
        <v>100</v>
      </c>
      <c r="C85" s="16">
        <v>13</v>
      </c>
      <c r="D85" s="17">
        <v>31</v>
      </c>
      <c r="E85" s="17"/>
      <c r="F85" s="17"/>
      <c r="G85" s="18">
        <f>(F83+D83)/2</f>
        <v>12.5</v>
      </c>
      <c r="H85" s="19">
        <v>4</v>
      </c>
      <c r="I85" s="17">
        <v>5</v>
      </c>
      <c r="J85" s="17">
        <v>4</v>
      </c>
      <c r="K85" s="17">
        <v>6</v>
      </c>
      <c r="L85" s="17">
        <v>4</v>
      </c>
      <c r="M85" s="17">
        <v>5</v>
      </c>
      <c r="N85" s="17">
        <v>5</v>
      </c>
      <c r="O85" s="17">
        <v>4</v>
      </c>
      <c r="P85" s="17">
        <v>4</v>
      </c>
      <c r="Q85" s="17">
        <v>5</v>
      </c>
      <c r="R85" s="17">
        <v>3</v>
      </c>
      <c r="S85" s="17">
        <v>6</v>
      </c>
      <c r="T85" s="17">
        <v>4</v>
      </c>
      <c r="U85" s="17">
        <v>6</v>
      </c>
      <c r="V85" s="17">
        <v>6</v>
      </c>
      <c r="W85" s="17">
        <v>4</v>
      </c>
      <c r="X85" s="17">
        <v>4</v>
      </c>
      <c r="Y85" s="17">
        <v>5</v>
      </c>
      <c r="Z85" s="21">
        <v>6</v>
      </c>
      <c r="AA85" s="21">
        <v>4</v>
      </c>
      <c r="AB85" s="21">
        <v>5</v>
      </c>
      <c r="AC85" s="21">
        <v>3</v>
      </c>
      <c r="AD85" s="21">
        <v>6</v>
      </c>
      <c r="AE85" s="21">
        <v>5</v>
      </c>
      <c r="AF85" s="21">
        <v>3</v>
      </c>
      <c r="AG85" s="21">
        <v>4</v>
      </c>
      <c r="AH85" s="21">
        <v>6</v>
      </c>
      <c r="AI85" s="21">
        <v>4</v>
      </c>
      <c r="AJ85" s="21">
        <v>5</v>
      </c>
      <c r="AK85" s="21">
        <v>4</v>
      </c>
      <c r="AL85" s="21">
        <v>3</v>
      </c>
      <c r="AM85" s="21">
        <v>6</v>
      </c>
      <c r="AN85" s="21">
        <v>5</v>
      </c>
      <c r="AO85" s="21">
        <v>5</v>
      </c>
      <c r="AP85" s="21">
        <v>5</v>
      </c>
      <c r="AQ85" s="21">
        <v>4</v>
      </c>
      <c r="AR85" s="17">
        <v>83</v>
      </c>
      <c r="AS85" s="17">
        <f>AR85-71</f>
        <v>12</v>
      </c>
      <c r="AT85" s="17">
        <f>AS85-G85</f>
        <v>-0.5</v>
      </c>
      <c r="AU85" s="17">
        <f>(AS85+G85)/2</f>
        <v>12.25</v>
      </c>
    </row>
    <row r="86" spans="1:47">
      <c r="A86" s="22" t="s">
        <v>13</v>
      </c>
      <c r="B86" s="24" t="s">
        <v>101</v>
      </c>
      <c r="C86" s="23"/>
      <c r="D86" s="13">
        <v>26</v>
      </c>
      <c r="E86" s="13">
        <f>SUM(H89:Y89)</f>
        <v>96</v>
      </c>
      <c r="F86" s="13">
        <f>E86-72</f>
        <v>24</v>
      </c>
      <c r="G86" s="24"/>
      <c r="H86" s="25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AR86" s="17">
        <v>97</v>
      </c>
      <c r="AS86" s="13">
        <f>AR86-71</f>
        <v>26</v>
      </c>
      <c r="AT86" s="13">
        <f>AS86-G86</f>
        <v>26</v>
      </c>
      <c r="AU86" s="13">
        <v>26</v>
      </c>
    </row>
    <row r="87" spans="1:47">
      <c r="B87" s="38" t="s">
        <v>102</v>
      </c>
      <c r="C87" s="23"/>
      <c r="D87" s="13">
        <v>22</v>
      </c>
      <c r="E87" s="13">
        <f>SUM(H90:Y90)</f>
        <v>94</v>
      </c>
      <c r="F87" s="13">
        <f>E87-72</f>
        <v>22</v>
      </c>
      <c r="G87" s="24"/>
      <c r="H87" s="25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AR87" s="17"/>
      <c r="AS87" s="13"/>
      <c r="AT87" s="13"/>
      <c r="AU87" s="13"/>
    </row>
    <row r="88" spans="1:47" s="21" customFormat="1">
      <c r="A88" s="15" t="s">
        <v>13</v>
      </c>
      <c r="B88" s="16" t="s">
        <v>103</v>
      </c>
      <c r="C88" s="16"/>
      <c r="D88" s="17">
        <v>14</v>
      </c>
      <c r="E88" s="17">
        <f>SUM(H91:Y91)</f>
        <v>85</v>
      </c>
      <c r="F88" s="17">
        <f>E88-72</f>
        <v>13</v>
      </c>
      <c r="G88" s="18">
        <v>31</v>
      </c>
      <c r="H88" s="19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21">
        <v>7</v>
      </c>
      <c r="AA88" s="21">
        <v>4</v>
      </c>
      <c r="AB88" s="21">
        <v>6</v>
      </c>
      <c r="AC88" s="21">
        <v>6</v>
      </c>
      <c r="AD88" s="21">
        <v>6</v>
      </c>
      <c r="AE88" s="21">
        <v>5</v>
      </c>
      <c r="AF88" s="21">
        <v>4</v>
      </c>
      <c r="AG88" s="21">
        <v>7</v>
      </c>
      <c r="AH88" s="21">
        <v>6</v>
      </c>
      <c r="AI88" s="21">
        <v>7</v>
      </c>
      <c r="AJ88" s="21">
        <v>6</v>
      </c>
      <c r="AK88" s="21">
        <v>7</v>
      </c>
      <c r="AL88" s="21">
        <v>3</v>
      </c>
      <c r="AM88" s="21">
        <v>7</v>
      </c>
      <c r="AN88" s="21">
        <v>5</v>
      </c>
      <c r="AO88" s="21">
        <v>6</v>
      </c>
      <c r="AP88" s="21">
        <v>7</v>
      </c>
      <c r="AQ88" s="21">
        <v>6</v>
      </c>
      <c r="AR88" s="17">
        <f>SUM(Z88:AQ88)</f>
        <v>105</v>
      </c>
      <c r="AS88" s="17">
        <f>AR88-71</f>
        <v>34</v>
      </c>
      <c r="AT88" s="17">
        <f>AS88-G88</f>
        <v>3</v>
      </c>
      <c r="AU88" s="17">
        <f>(AS88+G88)/2</f>
        <v>32.5</v>
      </c>
    </row>
    <row r="89" spans="1:47" s="21" customFormat="1">
      <c r="A89" s="15" t="s">
        <v>11</v>
      </c>
      <c r="B89" s="16" t="s">
        <v>104</v>
      </c>
      <c r="C89" s="16">
        <v>20</v>
      </c>
      <c r="D89" s="17"/>
      <c r="E89" s="17">
        <f>SUM(H92:Y92)</f>
        <v>89</v>
      </c>
      <c r="F89" s="17">
        <f>E89-72</f>
        <v>17</v>
      </c>
      <c r="G89" s="18">
        <f>(F86+D86)/2</f>
        <v>25</v>
      </c>
      <c r="H89" s="19">
        <v>5</v>
      </c>
      <c r="I89" s="17">
        <v>6</v>
      </c>
      <c r="J89" s="17">
        <v>4</v>
      </c>
      <c r="K89" s="17">
        <v>5</v>
      </c>
      <c r="L89" s="17">
        <v>5</v>
      </c>
      <c r="M89" s="17">
        <v>6</v>
      </c>
      <c r="N89" s="17">
        <v>6</v>
      </c>
      <c r="O89" s="17">
        <v>6</v>
      </c>
      <c r="P89" s="17">
        <v>6</v>
      </c>
      <c r="Q89" s="17">
        <v>6</v>
      </c>
      <c r="R89" s="17">
        <v>4</v>
      </c>
      <c r="S89" s="17">
        <v>5</v>
      </c>
      <c r="T89" s="17">
        <v>5</v>
      </c>
      <c r="U89" s="17">
        <v>5</v>
      </c>
      <c r="V89" s="17">
        <v>6</v>
      </c>
      <c r="W89" s="17">
        <v>6</v>
      </c>
      <c r="X89" s="17">
        <v>5</v>
      </c>
      <c r="Y89" s="17">
        <v>5</v>
      </c>
      <c r="Z89" s="21">
        <v>6</v>
      </c>
      <c r="AA89" s="21">
        <v>7</v>
      </c>
      <c r="AB89" s="21">
        <v>7</v>
      </c>
      <c r="AC89" s="21">
        <v>5</v>
      </c>
      <c r="AD89" s="21">
        <v>7</v>
      </c>
      <c r="AE89" s="21">
        <v>6</v>
      </c>
      <c r="AF89" s="21">
        <v>3</v>
      </c>
      <c r="AG89" s="21">
        <v>4</v>
      </c>
      <c r="AH89" s="21">
        <v>7</v>
      </c>
      <c r="AI89" s="21">
        <v>5</v>
      </c>
      <c r="AJ89" s="21">
        <v>4</v>
      </c>
      <c r="AK89" s="21">
        <v>6</v>
      </c>
      <c r="AL89" s="21">
        <v>3</v>
      </c>
      <c r="AM89" s="21">
        <v>4</v>
      </c>
      <c r="AN89" s="21">
        <v>4</v>
      </c>
      <c r="AO89" s="21">
        <v>6</v>
      </c>
      <c r="AP89" s="21">
        <v>6</v>
      </c>
      <c r="AQ89" s="21">
        <v>4</v>
      </c>
      <c r="AR89" s="17">
        <f>SUM(Z89:AQ89)</f>
        <v>94</v>
      </c>
      <c r="AS89" s="17">
        <f>AR89-71</f>
        <v>23</v>
      </c>
      <c r="AT89" s="17">
        <f>AS89-G89</f>
        <v>-2</v>
      </c>
      <c r="AU89" s="17">
        <f>(AS89+G89)/2</f>
        <v>24</v>
      </c>
    </row>
    <row r="90" spans="1:47" s="21" customFormat="1">
      <c r="A90" s="15" t="s">
        <v>11</v>
      </c>
      <c r="B90" s="16" t="s">
        <v>105</v>
      </c>
      <c r="C90" s="16">
        <v>15</v>
      </c>
      <c r="D90" s="17"/>
      <c r="E90" s="17"/>
      <c r="F90" s="43" t="s">
        <v>19</v>
      </c>
      <c r="G90" s="18">
        <f>(F87+D87)/2</f>
        <v>22</v>
      </c>
      <c r="H90" s="19">
        <v>5</v>
      </c>
      <c r="I90" s="17">
        <v>6</v>
      </c>
      <c r="J90" s="17">
        <v>4</v>
      </c>
      <c r="K90" s="17">
        <v>6</v>
      </c>
      <c r="L90" s="17">
        <v>6</v>
      </c>
      <c r="M90" s="17">
        <v>6</v>
      </c>
      <c r="N90" s="17">
        <v>4</v>
      </c>
      <c r="O90" s="17">
        <v>5</v>
      </c>
      <c r="P90" s="17">
        <v>6</v>
      </c>
      <c r="Q90" s="17">
        <v>5</v>
      </c>
      <c r="R90" s="17">
        <v>3</v>
      </c>
      <c r="S90" s="17">
        <v>5</v>
      </c>
      <c r="T90" s="17">
        <v>5</v>
      </c>
      <c r="U90" s="17">
        <v>4</v>
      </c>
      <c r="V90" s="17">
        <v>6</v>
      </c>
      <c r="W90" s="17">
        <v>6</v>
      </c>
      <c r="X90" s="17">
        <v>6</v>
      </c>
      <c r="Y90" s="17">
        <v>6</v>
      </c>
      <c r="Z90" s="21">
        <v>5</v>
      </c>
      <c r="AA90" s="21">
        <v>4</v>
      </c>
      <c r="AB90" s="21">
        <v>6</v>
      </c>
      <c r="AC90" s="21">
        <v>4</v>
      </c>
      <c r="AD90" s="21">
        <v>6</v>
      </c>
      <c r="AE90" s="21">
        <v>5</v>
      </c>
      <c r="AF90" s="21">
        <v>5</v>
      </c>
      <c r="AG90" s="21">
        <v>5</v>
      </c>
      <c r="AH90" s="21">
        <v>6</v>
      </c>
      <c r="AI90" s="21">
        <v>4</v>
      </c>
      <c r="AJ90" s="21">
        <v>4</v>
      </c>
      <c r="AK90" s="21">
        <v>6</v>
      </c>
      <c r="AL90" s="21">
        <v>4</v>
      </c>
      <c r="AM90" s="21">
        <v>4</v>
      </c>
      <c r="AN90" s="21">
        <v>4</v>
      </c>
      <c r="AO90" s="21">
        <v>6</v>
      </c>
      <c r="AP90" s="21">
        <v>6</v>
      </c>
      <c r="AQ90" s="21">
        <v>4</v>
      </c>
      <c r="AR90" s="17">
        <v>89</v>
      </c>
      <c r="AS90" s="17">
        <f>AR90-71</f>
        <v>18</v>
      </c>
      <c r="AT90" s="17">
        <f>AS90-G90</f>
        <v>-4</v>
      </c>
      <c r="AU90" s="17">
        <f>(AS90+G90)/2</f>
        <v>20</v>
      </c>
    </row>
    <row r="91" spans="1:47" s="21" customFormat="1">
      <c r="A91" s="15" t="s">
        <v>13</v>
      </c>
      <c r="B91" s="16" t="s">
        <v>106</v>
      </c>
      <c r="C91" s="16">
        <v>10</v>
      </c>
      <c r="D91" s="17">
        <v>13</v>
      </c>
      <c r="E91" s="17">
        <f>SUM(H94:Y94)</f>
        <v>93</v>
      </c>
      <c r="F91" s="17">
        <f>E91-72</f>
        <v>21</v>
      </c>
      <c r="G91" s="18">
        <f>(F88+D88)/2</f>
        <v>13.5</v>
      </c>
      <c r="H91" s="19">
        <v>4</v>
      </c>
      <c r="I91" s="17">
        <v>5</v>
      </c>
      <c r="J91" s="17">
        <v>4</v>
      </c>
      <c r="K91" s="17">
        <v>6</v>
      </c>
      <c r="L91" s="17">
        <v>5</v>
      </c>
      <c r="M91" s="17">
        <v>5</v>
      </c>
      <c r="N91" s="17">
        <v>5</v>
      </c>
      <c r="O91" s="17">
        <v>4</v>
      </c>
      <c r="P91" s="17">
        <v>6</v>
      </c>
      <c r="Q91" s="17">
        <v>4</v>
      </c>
      <c r="R91" s="17">
        <v>4</v>
      </c>
      <c r="S91" s="17">
        <v>5</v>
      </c>
      <c r="T91" s="17">
        <v>5</v>
      </c>
      <c r="U91" s="17">
        <v>3</v>
      </c>
      <c r="V91" s="17">
        <v>5</v>
      </c>
      <c r="W91" s="17">
        <v>4</v>
      </c>
      <c r="X91" s="17">
        <v>5</v>
      </c>
      <c r="Y91" s="17">
        <v>6</v>
      </c>
      <c r="Z91" s="21">
        <v>6</v>
      </c>
      <c r="AA91" s="21">
        <v>5</v>
      </c>
      <c r="AB91" s="21">
        <v>4</v>
      </c>
      <c r="AC91" s="21">
        <v>3</v>
      </c>
      <c r="AD91" s="21">
        <v>7</v>
      </c>
      <c r="AE91" s="21">
        <v>4</v>
      </c>
      <c r="AF91" s="21">
        <v>3</v>
      </c>
      <c r="AG91" s="21">
        <v>5</v>
      </c>
      <c r="AH91" s="21">
        <v>5</v>
      </c>
      <c r="AI91" s="21">
        <v>4</v>
      </c>
      <c r="AJ91" s="21">
        <v>4</v>
      </c>
      <c r="AK91" s="21">
        <v>5</v>
      </c>
      <c r="AL91" s="21">
        <v>4</v>
      </c>
      <c r="AM91" s="21">
        <v>4</v>
      </c>
      <c r="AN91" s="21">
        <v>4</v>
      </c>
      <c r="AO91" s="21">
        <v>5</v>
      </c>
      <c r="AP91" s="21">
        <v>5</v>
      </c>
      <c r="AQ91" s="21">
        <v>5</v>
      </c>
      <c r="AR91" s="17">
        <v>83</v>
      </c>
      <c r="AS91" s="17">
        <f>AR91-71</f>
        <v>12</v>
      </c>
      <c r="AT91" s="17">
        <f>AS91-G91</f>
        <v>-1.5</v>
      </c>
      <c r="AU91" s="17">
        <f>(AS91+G91)/2</f>
        <v>12.75</v>
      </c>
    </row>
    <row r="92" spans="1:47">
      <c r="A92" s="22"/>
      <c r="B92" s="23" t="s">
        <v>107</v>
      </c>
      <c r="C92" s="23"/>
      <c r="D92" s="13">
        <v>37</v>
      </c>
      <c r="E92" s="13">
        <f>SUM(H95:Y95)</f>
        <v>119</v>
      </c>
      <c r="F92" s="13">
        <f>E92-72</f>
        <v>47</v>
      </c>
      <c r="G92" s="24">
        <v>17</v>
      </c>
      <c r="H92" s="9">
        <v>5</v>
      </c>
      <c r="I92" s="9">
        <v>4</v>
      </c>
      <c r="J92" s="9">
        <v>3</v>
      </c>
      <c r="K92" s="9">
        <v>7</v>
      </c>
      <c r="L92" s="9">
        <v>5</v>
      </c>
      <c r="M92" s="9">
        <v>6</v>
      </c>
      <c r="N92" s="9">
        <v>4</v>
      </c>
      <c r="O92" s="9">
        <v>4</v>
      </c>
      <c r="P92" s="9">
        <v>7</v>
      </c>
      <c r="Q92" s="9">
        <v>4</v>
      </c>
      <c r="R92" s="9">
        <v>4</v>
      </c>
      <c r="S92" s="9">
        <v>5</v>
      </c>
      <c r="T92" s="9">
        <v>5</v>
      </c>
      <c r="U92" s="9">
        <v>4</v>
      </c>
      <c r="V92" s="9">
        <v>7</v>
      </c>
      <c r="W92" s="9">
        <v>5</v>
      </c>
      <c r="X92" s="9">
        <v>5</v>
      </c>
      <c r="Y92" s="9">
        <v>5</v>
      </c>
      <c r="AR92" s="17"/>
      <c r="AS92" s="13"/>
      <c r="AT92" s="13"/>
      <c r="AU92" s="13">
        <v>17</v>
      </c>
    </row>
    <row r="93" spans="1:47" s="21" customFormat="1">
      <c r="A93" s="15" t="s">
        <v>13</v>
      </c>
      <c r="B93" s="27" t="s">
        <v>108</v>
      </c>
      <c r="C93" s="16"/>
      <c r="D93" s="17">
        <v>19</v>
      </c>
      <c r="E93" s="17">
        <f>SUM(H96:Y96)</f>
        <v>88</v>
      </c>
      <c r="F93" s="17">
        <f>E93-72</f>
        <v>16</v>
      </c>
      <c r="G93" s="43"/>
      <c r="Z93" s="21">
        <v>6</v>
      </c>
      <c r="AA93" s="21">
        <v>6</v>
      </c>
      <c r="AB93" s="21">
        <v>5</v>
      </c>
      <c r="AC93" s="21">
        <v>3</v>
      </c>
      <c r="AD93" s="21">
        <v>8</v>
      </c>
      <c r="AE93" s="21">
        <v>6</v>
      </c>
      <c r="AF93" s="21">
        <v>4</v>
      </c>
      <c r="AG93" s="21">
        <v>5</v>
      </c>
      <c r="AH93" s="21">
        <v>6</v>
      </c>
      <c r="AI93" s="21">
        <v>6</v>
      </c>
      <c r="AJ93" s="21">
        <v>4</v>
      </c>
      <c r="AK93" s="21">
        <v>6</v>
      </c>
      <c r="AL93" s="21">
        <v>2</v>
      </c>
      <c r="AM93" s="21">
        <v>4</v>
      </c>
      <c r="AN93" s="21">
        <v>3</v>
      </c>
      <c r="AO93" s="21">
        <v>5</v>
      </c>
      <c r="AP93" s="21">
        <v>7</v>
      </c>
      <c r="AQ93" s="21">
        <v>5</v>
      </c>
      <c r="AR93" s="17">
        <f>SUM(Z93:AQ93)</f>
        <v>91</v>
      </c>
      <c r="AS93" s="17">
        <f>AR93-71</f>
        <v>20</v>
      </c>
      <c r="AT93" s="17"/>
      <c r="AU93" s="17">
        <v>20</v>
      </c>
    </row>
    <row r="94" spans="1:47" s="21" customFormat="1">
      <c r="A94" s="15" t="s">
        <v>13</v>
      </c>
      <c r="B94" s="16" t="s">
        <v>109</v>
      </c>
      <c r="C94" s="16"/>
      <c r="D94" s="17">
        <v>25</v>
      </c>
      <c r="E94" s="17">
        <f>SUM(H97:Y97)</f>
        <v>95</v>
      </c>
      <c r="F94" s="17">
        <f>E94-72</f>
        <v>23</v>
      </c>
      <c r="G94" s="18">
        <f>(F91+D91)/2</f>
        <v>17</v>
      </c>
      <c r="H94" s="21">
        <v>4</v>
      </c>
      <c r="I94" s="21">
        <v>8</v>
      </c>
      <c r="J94" s="21">
        <v>4</v>
      </c>
      <c r="K94" s="21">
        <v>6</v>
      </c>
      <c r="L94" s="21">
        <v>6</v>
      </c>
      <c r="M94" s="21">
        <v>7</v>
      </c>
      <c r="N94" s="21">
        <v>4</v>
      </c>
      <c r="O94" s="21">
        <v>4</v>
      </c>
      <c r="P94" s="21">
        <v>6</v>
      </c>
      <c r="Q94" s="21">
        <v>4</v>
      </c>
      <c r="R94" s="21">
        <v>3</v>
      </c>
      <c r="S94" s="21">
        <v>5</v>
      </c>
      <c r="T94" s="21">
        <v>6</v>
      </c>
      <c r="U94" s="21">
        <v>4</v>
      </c>
      <c r="V94" s="21">
        <v>8</v>
      </c>
      <c r="W94" s="21">
        <v>5</v>
      </c>
      <c r="X94" s="21">
        <v>5</v>
      </c>
      <c r="Y94" s="21">
        <v>4</v>
      </c>
      <c r="Z94" s="21">
        <v>6</v>
      </c>
      <c r="AA94" s="21">
        <v>7</v>
      </c>
      <c r="AB94" s="21">
        <v>5</v>
      </c>
      <c r="AC94" s="21">
        <v>5</v>
      </c>
      <c r="AD94" s="21">
        <v>5</v>
      </c>
      <c r="AE94" s="21">
        <v>4</v>
      </c>
      <c r="AF94" s="21">
        <v>2</v>
      </c>
      <c r="AG94" s="21">
        <v>4</v>
      </c>
      <c r="AH94" s="21">
        <v>5</v>
      </c>
      <c r="AI94" s="21">
        <v>5</v>
      </c>
      <c r="AJ94" s="21">
        <v>4</v>
      </c>
      <c r="AK94" s="21">
        <v>5</v>
      </c>
      <c r="AL94" s="21">
        <v>3</v>
      </c>
      <c r="AM94" s="21">
        <v>5</v>
      </c>
      <c r="AN94" s="21">
        <v>2</v>
      </c>
      <c r="AO94" s="21">
        <v>5</v>
      </c>
      <c r="AP94" s="21">
        <v>5</v>
      </c>
      <c r="AQ94" s="21">
        <v>4</v>
      </c>
      <c r="AR94" s="17">
        <v>81</v>
      </c>
      <c r="AS94" s="17">
        <f>AR94-71</f>
        <v>10</v>
      </c>
      <c r="AT94" s="17">
        <f>AS94-G94</f>
        <v>-7</v>
      </c>
      <c r="AU94" s="17">
        <f>(AS94+G94)/2</f>
        <v>13.5</v>
      </c>
    </row>
    <row r="95" spans="1:47">
      <c r="A95" s="22"/>
      <c r="B95" s="23" t="s">
        <v>110</v>
      </c>
      <c r="C95" s="23">
        <v>17</v>
      </c>
      <c r="D95" s="13"/>
      <c r="E95" s="13" t="s">
        <v>19</v>
      </c>
      <c r="F95" s="13"/>
      <c r="G95" s="24">
        <f>(F92+D92)/2</f>
        <v>42</v>
      </c>
      <c r="H95" s="9">
        <v>7</v>
      </c>
      <c r="I95" s="9">
        <v>8</v>
      </c>
      <c r="J95" s="9">
        <v>6</v>
      </c>
      <c r="K95" s="9">
        <v>8</v>
      </c>
      <c r="L95" s="9">
        <v>6</v>
      </c>
      <c r="M95" s="9">
        <v>6</v>
      </c>
      <c r="N95" s="9">
        <v>5</v>
      </c>
      <c r="O95" s="9">
        <v>4</v>
      </c>
      <c r="P95" s="9">
        <v>7</v>
      </c>
      <c r="Q95" s="9">
        <v>7</v>
      </c>
      <c r="R95" s="9">
        <v>6</v>
      </c>
      <c r="S95" s="9">
        <v>7</v>
      </c>
      <c r="T95" s="9">
        <v>8</v>
      </c>
      <c r="U95" s="9">
        <v>6</v>
      </c>
      <c r="V95" s="9">
        <v>7</v>
      </c>
      <c r="W95" s="9">
        <v>7</v>
      </c>
      <c r="X95" s="9">
        <v>6</v>
      </c>
      <c r="Y95" s="9">
        <v>8</v>
      </c>
      <c r="AR95" s="17"/>
      <c r="AS95" s="13"/>
      <c r="AT95" s="13"/>
      <c r="AU95" s="13">
        <v>42</v>
      </c>
    </row>
    <row r="96" spans="1:47" s="21" customFormat="1">
      <c r="A96" s="15" t="s">
        <v>13</v>
      </c>
      <c r="B96" s="16" t="s">
        <v>111</v>
      </c>
      <c r="C96" s="16">
        <v>37</v>
      </c>
      <c r="D96" s="32"/>
      <c r="E96" s="17"/>
      <c r="F96" s="17" t="s">
        <v>19</v>
      </c>
      <c r="G96" s="18">
        <f>(F93+D93)/2</f>
        <v>17.5</v>
      </c>
      <c r="H96" s="21">
        <v>5</v>
      </c>
      <c r="I96" s="21">
        <v>5</v>
      </c>
      <c r="J96" s="21">
        <v>3</v>
      </c>
      <c r="K96" s="21">
        <v>5</v>
      </c>
      <c r="L96" s="21">
        <v>5</v>
      </c>
      <c r="M96" s="21">
        <v>5</v>
      </c>
      <c r="N96" s="21">
        <v>7</v>
      </c>
      <c r="O96" s="21">
        <v>3</v>
      </c>
      <c r="P96" s="21">
        <v>6</v>
      </c>
      <c r="Q96" s="21">
        <v>5</v>
      </c>
      <c r="R96" s="21">
        <v>3</v>
      </c>
      <c r="S96" s="21">
        <v>5</v>
      </c>
      <c r="T96" s="21">
        <v>6</v>
      </c>
      <c r="U96" s="21">
        <v>4</v>
      </c>
      <c r="V96" s="21">
        <v>6</v>
      </c>
      <c r="W96" s="21">
        <v>5</v>
      </c>
      <c r="X96" s="21">
        <v>5</v>
      </c>
      <c r="Y96" s="21">
        <v>5</v>
      </c>
      <c r="Z96" s="21">
        <v>6</v>
      </c>
      <c r="AA96" s="21">
        <v>4</v>
      </c>
      <c r="AB96" s="21">
        <v>6</v>
      </c>
      <c r="AC96" s="21">
        <v>5</v>
      </c>
      <c r="AD96" s="21">
        <v>5</v>
      </c>
      <c r="AE96" s="21">
        <v>6</v>
      </c>
      <c r="AF96" s="21">
        <v>4</v>
      </c>
      <c r="AG96" s="21">
        <v>5</v>
      </c>
      <c r="AH96" s="21">
        <v>5</v>
      </c>
      <c r="AI96" s="21">
        <v>5</v>
      </c>
      <c r="AJ96" s="21">
        <v>4</v>
      </c>
      <c r="AK96" s="21">
        <v>5</v>
      </c>
      <c r="AL96" s="21">
        <v>6</v>
      </c>
      <c r="AM96" s="21">
        <v>4</v>
      </c>
      <c r="AN96" s="21">
        <v>4</v>
      </c>
      <c r="AO96" s="21">
        <v>7</v>
      </c>
      <c r="AP96" s="21">
        <v>8</v>
      </c>
      <c r="AQ96" s="21">
        <v>7</v>
      </c>
      <c r="AR96" s="17">
        <f>SUM(Z96:AQ96)</f>
        <v>96</v>
      </c>
      <c r="AS96" s="17">
        <f>AR96-71</f>
        <v>25</v>
      </c>
      <c r="AT96" s="17">
        <f>AS96-G96</f>
        <v>7.5</v>
      </c>
      <c r="AU96" s="17">
        <f>(AS96+G96)/2</f>
        <v>21.25</v>
      </c>
    </row>
    <row r="97" spans="1:47" s="21" customFormat="1">
      <c r="A97" s="35" t="s">
        <v>26</v>
      </c>
      <c r="B97" s="16" t="s">
        <v>112</v>
      </c>
      <c r="C97" s="16">
        <v>15</v>
      </c>
      <c r="D97" s="17">
        <v>34</v>
      </c>
      <c r="E97" s="17">
        <f>SUM(H100:Y100)</f>
        <v>103</v>
      </c>
      <c r="F97" s="17">
        <f>E97-72</f>
        <v>31</v>
      </c>
      <c r="G97" s="18">
        <f>(F94+D94)/2</f>
        <v>24</v>
      </c>
      <c r="H97" s="21">
        <v>5</v>
      </c>
      <c r="I97" s="21">
        <v>5</v>
      </c>
      <c r="J97" s="21">
        <v>3</v>
      </c>
      <c r="K97" s="21">
        <v>6</v>
      </c>
      <c r="L97" s="21">
        <v>5</v>
      </c>
      <c r="M97" s="21">
        <v>6</v>
      </c>
      <c r="N97" s="21">
        <v>5</v>
      </c>
      <c r="O97" s="21">
        <v>3</v>
      </c>
      <c r="P97" s="21">
        <v>7</v>
      </c>
      <c r="Q97" s="21">
        <v>7</v>
      </c>
      <c r="R97" s="21">
        <v>4</v>
      </c>
      <c r="S97" s="21">
        <v>6</v>
      </c>
      <c r="T97" s="21">
        <v>6</v>
      </c>
      <c r="U97" s="21">
        <v>5</v>
      </c>
      <c r="V97" s="21">
        <v>7</v>
      </c>
      <c r="W97" s="21">
        <v>5</v>
      </c>
      <c r="X97" s="21">
        <v>5</v>
      </c>
      <c r="Y97" s="21">
        <v>5</v>
      </c>
      <c r="Z97" s="21">
        <v>7</v>
      </c>
      <c r="AA97" s="21">
        <v>5</v>
      </c>
      <c r="AB97" s="21">
        <v>5</v>
      </c>
      <c r="AC97" s="21">
        <v>3</v>
      </c>
      <c r="AD97" s="21">
        <v>8</v>
      </c>
      <c r="AE97" s="21">
        <v>5</v>
      </c>
      <c r="AF97" s="21">
        <v>6</v>
      </c>
      <c r="AG97" s="21">
        <v>7</v>
      </c>
      <c r="AH97" s="21">
        <v>6</v>
      </c>
      <c r="AI97" s="21">
        <v>7</v>
      </c>
      <c r="AJ97" s="21">
        <v>3</v>
      </c>
      <c r="AK97" s="21">
        <v>5</v>
      </c>
      <c r="AL97" s="21">
        <v>4</v>
      </c>
      <c r="AM97" s="21">
        <v>4</v>
      </c>
      <c r="AN97" s="21">
        <v>3</v>
      </c>
      <c r="AO97" s="21">
        <v>5</v>
      </c>
      <c r="AP97" s="21">
        <v>5</v>
      </c>
      <c r="AQ97" s="21">
        <v>4</v>
      </c>
      <c r="AR97" s="17">
        <f>SUM(Z97:AQ97)</f>
        <v>92</v>
      </c>
      <c r="AS97" s="17">
        <f>AR97-71</f>
        <v>21</v>
      </c>
      <c r="AT97" s="17">
        <f>AS97-G97</f>
        <v>-3</v>
      </c>
      <c r="AU97" s="17">
        <f>(AS97+G97)/2</f>
        <v>22.5</v>
      </c>
    </row>
    <row r="98" spans="1:47" s="21" customFormat="1">
      <c r="A98" s="15" t="s">
        <v>13</v>
      </c>
      <c r="B98" s="16" t="s">
        <v>113</v>
      </c>
      <c r="C98" s="16"/>
      <c r="D98" s="17"/>
      <c r="E98" s="17">
        <f>SUM(H101:Y101)</f>
        <v>94</v>
      </c>
      <c r="F98" s="17">
        <f>E98-72</f>
        <v>22</v>
      </c>
      <c r="G98" s="18"/>
      <c r="Z98" s="21">
        <v>6</v>
      </c>
      <c r="AA98" s="21">
        <v>7</v>
      </c>
      <c r="AB98" s="21">
        <v>6</v>
      </c>
      <c r="AC98" s="21">
        <v>3</v>
      </c>
      <c r="AD98" s="21">
        <v>7</v>
      </c>
      <c r="AE98" s="21">
        <v>6</v>
      </c>
      <c r="AF98" s="21">
        <v>4</v>
      </c>
      <c r="AG98" s="21">
        <v>5</v>
      </c>
      <c r="AH98" s="21">
        <v>7</v>
      </c>
      <c r="AI98" s="21">
        <v>5</v>
      </c>
      <c r="AJ98" s="21">
        <v>4</v>
      </c>
      <c r="AK98" s="21">
        <v>5</v>
      </c>
      <c r="AL98" s="21">
        <v>4</v>
      </c>
      <c r="AM98" s="21">
        <v>5</v>
      </c>
      <c r="AN98" s="21">
        <v>6</v>
      </c>
      <c r="AO98" s="21">
        <v>7</v>
      </c>
      <c r="AP98" s="21">
        <v>8</v>
      </c>
      <c r="AQ98" s="21">
        <v>8</v>
      </c>
      <c r="AR98" s="17">
        <f>SUM(Z98:AQ98)</f>
        <v>103</v>
      </c>
      <c r="AS98" s="17">
        <f>AR98-71</f>
        <v>32</v>
      </c>
      <c r="AT98" s="17">
        <f>AS98-G98</f>
        <v>32</v>
      </c>
      <c r="AU98" s="17">
        <f>(AS98+G98)/2</f>
        <v>16</v>
      </c>
    </row>
    <row r="99" spans="1:47">
      <c r="A99" s="22" t="s">
        <v>13</v>
      </c>
      <c r="B99" s="24" t="s">
        <v>114</v>
      </c>
      <c r="C99" s="37"/>
      <c r="D99" s="13"/>
      <c r="E99" s="13"/>
      <c r="F99" s="13" t="s">
        <v>19</v>
      </c>
      <c r="G99" s="13"/>
      <c r="AR99" s="17"/>
      <c r="AS99" s="13"/>
      <c r="AT99" s="13"/>
      <c r="AU99" s="13"/>
    </row>
    <row r="100" spans="1:47" s="21" customFormat="1">
      <c r="A100" s="15" t="s">
        <v>35</v>
      </c>
      <c r="B100" s="39" t="s">
        <v>115</v>
      </c>
      <c r="C100" s="16"/>
      <c r="D100" s="17"/>
      <c r="E100" s="17">
        <f>SUM(H103:Y103)</f>
        <v>106</v>
      </c>
      <c r="F100" s="17">
        <f>E100-72</f>
        <v>34</v>
      </c>
      <c r="G100" s="18">
        <f>(F97+D97)/2</f>
        <v>32.5</v>
      </c>
      <c r="H100" s="21">
        <v>5</v>
      </c>
      <c r="I100" s="21">
        <v>5</v>
      </c>
      <c r="J100" s="21">
        <v>4</v>
      </c>
      <c r="K100" s="21">
        <v>6</v>
      </c>
      <c r="L100" s="21">
        <v>6</v>
      </c>
      <c r="M100" s="21">
        <v>6</v>
      </c>
      <c r="N100" s="21">
        <v>8</v>
      </c>
      <c r="O100" s="21">
        <v>4</v>
      </c>
      <c r="P100" s="21">
        <v>7</v>
      </c>
      <c r="Q100" s="21">
        <v>4</v>
      </c>
      <c r="R100" s="21">
        <v>4</v>
      </c>
      <c r="S100" s="21">
        <v>6</v>
      </c>
      <c r="T100" s="21">
        <v>8</v>
      </c>
      <c r="U100" s="21">
        <v>4</v>
      </c>
      <c r="V100" s="21">
        <v>8</v>
      </c>
      <c r="W100" s="21">
        <v>5</v>
      </c>
      <c r="X100" s="21">
        <v>6</v>
      </c>
      <c r="Y100" s="21">
        <v>7</v>
      </c>
      <c r="AR100" s="17"/>
      <c r="AS100" s="17"/>
      <c r="AT100" s="17"/>
      <c r="AU100" s="17">
        <v>32.5</v>
      </c>
    </row>
    <row r="101" spans="1:47">
      <c r="A101" s="22"/>
      <c r="B101" s="23" t="s">
        <v>116</v>
      </c>
      <c r="C101" s="23"/>
      <c r="D101" s="13"/>
      <c r="E101" s="13"/>
      <c r="F101" s="13" t="s">
        <v>19</v>
      </c>
      <c r="G101" s="24">
        <v>22</v>
      </c>
      <c r="H101" s="9">
        <v>5</v>
      </c>
      <c r="I101" s="9">
        <v>5</v>
      </c>
      <c r="J101" s="9">
        <v>4</v>
      </c>
      <c r="K101" s="9">
        <v>5</v>
      </c>
      <c r="L101" s="9">
        <v>6</v>
      </c>
      <c r="M101" s="9">
        <v>6</v>
      </c>
      <c r="N101" s="9">
        <v>5</v>
      </c>
      <c r="O101" s="9">
        <v>4</v>
      </c>
      <c r="P101" s="9">
        <v>6</v>
      </c>
      <c r="Q101" s="9">
        <v>4</v>
      </c>
      <c r="R101" s="9">
        <v>6</v>
      </c>
      <c r="S101" s="9">
        <v>5</v>
      </c>
      <c r="T101" s="9">
        <v>5</v>
      </c>
      <c r="U101" s="9">
        <v>5</v>
      </c>
      <c r="V101" s="9">
        <v>6</v>
      </c>
      <c r="W101" s="9">
        <v>6</v>
      </c>
      <c r="X101" s="9">
        <v>6</v>
      </c>
      <c r="Y101" s="9">
        <v>5</v>
      </c>
      <c r="AR101" s="17"/>
      <c r="AS101" s="13"/>
      <c r="AT101" s="13"/>
      <c r="AU101" s="13">
        <v>22</v>
      </c>
    </row>
    <row r="102" spans="1:47" s="21" customFormat="1">
      <c r="A102" s="15" t="s">
        <v>13</v>
      </c>
      <c r="B102" s="17" t="s">
        <v>117</v>
      </c>
      <c r="C102" s="16"/>
      <c r="D102" s="17"/>
      <c r="E102" s="17">
        <f>SUM(H105:Y105)</f>
        <v>109</v>
      </c>
      <c r="F102" s="17">
        <f>E102-72</f>
        <v>37</v>
      </c>
      <c r="G102" s="17"/>
      <c r="Z102" s="21">
        <v>6</v>
      </c>
      <c r="AA102" s="21">
        <v>6</v>
      </c>
      <c r="AB102" s="21">
        <v>5</v>
      </c>
      <c r="AC102" s="21">
        <v>3</v>
      </c>
      <c r="AD102" s="21">
        <v>7</v>
      </c>
      <c r="AE102" s="21">
        <v>5</v>
      </c>
      <c r="AF102" s="21">
        <v>5</v>
      </c>
      <c r="AG102" s="21">
        <v>5</v>
      </c>
      <c r="AH102" s="21">
        <v>6</v>
      </c>
      <c r="AI102" s="21">
        <v>5</v>
      </c>
      <c r="AJ102" s="21">
        <v>5</v>
      </c>
      <c r="AK102" s="21">
        <v>6</v>
      </c>
      <c r="AL102" s="21">
        <v>6</v>
      </c>
      <c r="AM102" s="21">
        <v>4</v>
      </c>
      <c r="AN102" s="21">
        <v>4</v>
      </c>
      <c r="AO102" s="21">
        <v>4</v>
      </c>
      <c r="AP102" s="21">
        <v>6</v>
      </c>
      <c r="AQ102" s="21">
        <v>4</v>
      </c>
      <c r="AR102" s="17">
        <f>SUM(Z102:AQ102)</f>
        <v>92</v>
      </c>
      <c r="AS102" s="17">
        <f>AR102-71</f>
        <v>21</v>
      </c>
      <c r="AT102" s="17"/>
      <c r="AU102" s="17">
        <v>21</v>
      </c>
    </row>
    <row r="103" spans="1:47">
      <c r="A103" s="22"/>
      <c r="B103" s="23" t="s">
        <v>118</v>
      </c>
      <c r="C103" s="23"/>
      <c r="D103" s="13">
        <v>15</v>
      </c>
      <c r="E103" s="13">
        <f>SUM(H106:Y106)</f>
        <v>93</v>
      </c>
      <c r="F103" s="13">
        <f>E103-72</f>
        <v>21</v>
      </c>
      <c r="G103" s="24">
        <v>34</v>
      </c>
      <c r="H103" s="9">
        <v>6</v>
      </c>
      <c r="I103" s="9">
        <v>6</v>
      </c>
      <c r="J103" s="9">
        <v>4</v>
      </c>
      <c r="K103" s="9">
        <v>8</v>
      </c>
      <c r="L103" s="9">
        <v>5</v>
      </c>
      <c r="M103" s="9">
        <v>7</v>
      </c>
      <c r="N103" s="9">
        <v>6</v>
      </c>
      <c r="O103" s="9">
        <v>4</v>
      </c>
      <c r="P103" s="9">
        <v>7</v>
      </c>
      <c r="Q103" s="9">
        <v>4</v>
      </c>
      <c r="R103" s="9">
        <v>6</v>
      </c>
      <c r="S103" s="9">
        <v>7</v>
      </c>
      <c r="T103" s="9">
        <v>4</v>
      </c>
      <c r="U103" s="9">
        <v>7</v>
      </c>
      <c r="V103" s="9">
        <v>7</v>
      </c>
      <c r="W103" s="9">
        <v>7</v>
      </c>
      <c r="X103" s="9">
        <v>5</v>
      </c>
      <c r="Y103" s="9">
        <v>6</v>
      </c>
      <c r="AR103" s="17"/>
      <c r="AS103" s="13"/>
      <c r="AT103" s="13"/>
      <c r="AU103" s="13">
        <v>34</v>
      </c>
    </row>
    <row r="104" spans="1:47" s="21" customFormat="1">
      <c r="A104" s="15" t="s">
        <v>13</v>
      </c>
      <c r="B104" s="17" t="s">
        <v>119</v>
      </c>
      <c r="C104" s="16"/>
      <c r="D104" s="17"/>
      <c r="E104" s="17"/>
      <c r="F104" s="17"/>
      <c r="G104" s="17"/>
      <c r="Z104" s="21">
        <v>5</v>
      </c>
      <c r="AA104" s="21">
        <v>4</v>
      </c>
      <c r="AB104" s="21">
        <v>5</v>
      </c>
      <c r="AC104" s="21">
        <v>4</v>
      </c>
      <c r="AD104" s="21">
        <v>6</v>
      </c>
      <c r="AE104" s="21">
        <v>6</v>
      </c>
      <c r="AF104" s="21">
        <v>4</v>
      </c>
      <c r="AG104" s="21">
        <v>4</v>
      </c>
      <c r="AH104" s="21">
        <v>7</v>
      </c>
      <c r="AI104" s="21">
        <v>4</v>
      </c>
      <c r="AJ104" s="21">
        <v>5</v>
      </c>
      <c r="AK104" s="21">
        <v>5</v>
      </c>
      <c r="AL104" s="21">
        <v>3</v>
      </c>
      <c r="AM104" s="21">
        <v>4</v>
      </c>
      <c r="AN104" s="21">
        <v>3</v>
      </c>
      <c r="AO104" s="21">
        <v>5</v>
      </c>
      <c r="AP104" s="21">
        <v>6</v>
      </c>
      <c r="AQ104" s="21">
        <v>4</v>
      </c>
      <c r="AR104" s="17">
        <f>SUM(Z104:AQ104)</f>
        <v>84</v>
      </c>
      <c r="AS104" s="17">
        <f>AR104-71</f>
        <v>13</v>
      </c>
      <c r="AT104" s="17"/>
      <c r="AU104" s="17">
        <v>13</v>
      </c>
    </row>
    <row r="105" spans="1:47" s="21" customFormat="1">
      <c r="A105" s="35" t="s">
        <v>26</v>
      </c>
      <c r="B105" s="16" t="s">
        <v>120</v>
      </c>
      <c r="C105" s="16"/>
      <c r="D105" s="17"/>
      <c r="E105" s="17"/>
      <c r="F105" s="17"/>
      <c r="G105" s="18">
        <v>37</v>
      </c>
      <c r="H105" s="21">
        <v>7</v>
      </c>
      <c r="I105" s="21">
        <v>6</v>
      </c>
      <c r="J105" s="21">
        <v>6</v>
      </c>
      <c r="K105" s="21">
        <v>6</v>
      </c>
      <c r="L105" s="21">
        <v>5</v>
      </c>
      <c r="M105" s="21">
        <v>5</v>
      </c>
      <c r="N105" s="21">
        <v>5</v>
      </c>
      <c r="O105" s="21">
        <v>5</v>
      </c>
      <c r="P105" s="21">
        <v>8</v>
      </c>
      <c r="Q105" s="21">
        <v>6</v>
      </c>
      <c r="R105" s="21">
        <v>6</v>
      </c>
      <c r="S105" s="21">
        <v>6</v>
      </c>
      <c r="T105" s="21">
        <v>8</v>
      </c>
      <c r="U105" s="21">
        <v>3</v>
      </c>
      <c r="V105" s="21">
        <v>8</v>
      </c>
      <c r="W105" s="21">
        <v>7</v>
      </c>
      <c r="X105" s="21">
        <v>6</v>
      </c>
      <c r="Y105" s="21">
        <v>6</v>
      </c>
      <c r="Z105" s="21">
        <v>7</v>
      </c>
      <c r="AA105" s="21">
        <v>6</v>
      </c>
      <c r="AB105" s="21">
        <v>8</v>
      </c>
      <c r="AC105" s="21">
        <v>4</v>
      </c>
      <c r="AD105" s="21">
        <v>6</v>
      </c>
      <c r="AE105" s="21">
        <v>7</v>
      </c>
      <c r="AF105" s="21">
        <v>4</v>
      </c>
      <c r="AG105" s="21">
        <v>3</v>
      </c>
      <c r="AH105" s="21">
        <v>8</v>
      </c>
      <c r="AI105" s="21">
        <v>8</v>
      </c>
      <c r="AJ105" s="21">
        <v>5</v>
      </c>
      <c r="AK105" s="21">
        <v>8</v>
      </c>
      <c r="AL105" s="21">
        <v>5</v>
      </c>
      <c r="AM105" s="21">
        <v>8</v>
      </c>
      <c r="AN105" s="21">
        <v>6</v>
      </c>
      <c r="AO105" s="21">
        <v>5</v>
      </c>
      <c r="AP105" s="21">
        <v>7</v>
      </c>
      <c r="AQ105" s="21">
        <v>7</v>
      </c>
      <c r="AR105" s="17">
        <f>SUM(Z105:AQ105)</f>
        <v>112</v>
      </c>
      <c r="AS105" s="17">
        <f>AR105-71</f>
        <v>41</v>
      </c>
      <c r="AT105" s="17">
        <f>AS105-G105</f>
        <v>4</v>
      </c>
      <c r="AU105" s="17">
        <f>(AS105+G105)/2</f>
        <v>39</v>
      </c>
    </row>
    <row r="106" spans="1:47">
      <c r="A106" s="34" t="s">
        <v>26</v>
      </c>
      <c r="B106" s="46" t="s">
        <v>121</v>
      </c>
      <c r="C106" s="23"/>
      <c r="D106" s="13"/>
      <c r="E106" s="13" t="e">
        <f>SUM(#REF!)</f>
        <v>#REF!</v>
      </c>
      <c r="F106" s="13" t="e">
        <f>E106-72</f>
        <v>#REF!</v>
      </c>
      <c r="G106" s="24">
        <f>(F103+D103)/2</f>
        <v>18</v>
      </c>
      <c r="H106" s="9">
        <v>6</v>
      </c>
      <c r="I106" s="9">
        <v>6</v>
      </c>
      <c r="J106" s="9">
        <v>3</v>
      </c>
      <c r="K106" s="9">
        <v>7</v>
      </c>
      <c r="L106" s="9">
        <v>5</v>
      </c>
      <c r="M106" s="9">
        <v>5</v>
      </c>
      <c r="N106" s="9">
        <v>5</v>
      </c>
      <c r="O106" s="9">
        <v>4</v>
      </c>
      <c r="P106" s="9">
        <v>6</v>
      </c>
      <c r="Q106" s="9">
        <v>5</v>
      </c>
      <c r="R106" s="9">
        <v>3</v>
      </c>
      <c r="S106" s="9">
        <v>6</v>
      </c>
      <c r="T106" s="9">
        <v>6</v>
      </c>
      <c r="U106" s="9">
        <v>3</v>
      </c>
      <c r="V106" s="9">
        <v>6</v>
      </c>
      <c r="W106" s="9">
        <v>5</v>
      </c>
      <c r="X106" s="9">
        <v>5</v>
      </c>
      <c r="Y106" s="9">
        <v>7</v>
      </c>
      <c r="AR106" s="17"/>
      <c r="AS106" s="13"/>
      <c r="AT106" s="13"/>
      <c r="AU106" s="13">
        <v>18</v>
      </c>
    </row>
    <row r="107" spans="1:47">
      <c r="A107" s="24"/>
      <c r="B107" s="23"/>
      <c r="C107" s="23"/>
      <c r="D107" s="13"/>
      <c r="E107" s="13"/>
      <c r="F107" s="45"/>
      <c r="I107" s="25">
        <v>6</v>
      </c>
      <c r="J107" s="13">
        <v>3</v>
      </c>
      <c r="K107" s="13">
        <v>7</v>
      </c>
      <c r="L107" s="13">
        <v>7</v>
      </c>
      <c r="M107" s="13">
        <v>6</v>
      </c>
      <c r="N107" s="13">
        <v>6</v>
      </c>
      <c r="O107" s="13">
        <v>5</v>
      </c>
      <c r="P107" s="13">
        <v>8</v>
      </c>
      <c r="Q107" s="13">
        <v>6</v>
      </c>
      <c r="R107" s="13">
        <v>4</v>
      </c>
      <c r="S107" s="13">
        <v>6</v>
      </c>
      <c r="T107" s="13">
        <v>6</v>
      </c>
      <c r="U107" s="13">
        <v>4</v>
      </c>
      <c r="V107" s="13">
        <v>3</v>
      </c>
      <c r="W107" s="13">
        <v>6</v>
      </c>
      <c r="X107" s="13">
        <v>6</v>
      </c>
      <c r="Y107" s="14">
        <v>8</v>
      </c>
      <c r="Z107" s="13">
        <v>9</v>
      </c>
      <c r="AA107" s="13">
        <v>7</v>
      </c>
      <c r="AB107" s="13">
        <v>6</v>
      </c>
      <c r="AC107" s="13">
        <v>3</v>
      </c>
      <c r="AD107" s="13">
        <v>6</v>
      </c>
      <c r="AE107" s="13">
        <v>5</v>
      </c>
      <c r="AF107" s="13">
        <v>4</v>
      </c>
      <c r="AG107" s="13">
        <v>5</v>
      </c>
      <c r="AH107" s="13">
        <v>10</v>
      </c>
      <c r="AI107" s="13">
        <v>6</v>
      </c>
      <c r="AJ107" s="13">
        <v>6</v>
      </c>
      <c r="AK107" s="13">
        <v>5</v>
      </c>
      <c r="AL107" s="13">
        <v>5</v>
      </c>
      <c r="AM107" s="13">
        <v>5</v>
      </c>
      <c r="AN107" s="13">
        <v>4</v>
      </c>
      <c r="AO107" s="13">
        <v>4</v>
      </c>
      <c r="AP107" s="13">
        <v>9</v>
      </c>
      <c r="AQ107" s="14">
        <v>5</v>
      </c>
    </row>
    <row r="108" spans="1:47">
      <c r="A108" s="1"/>
      <c r="B108" s="2" t="s">
        <v>0</v>
      </c>
      <c r="C108" s="3">
        <v>2018</v>
      </c>
      <c r="D108" s="3">
        <v>2019</v>
      </c>
      <c r="E108" s="4">
        <v>44454</v>
      </c>
      <c r="F108" s="4">
        <v>44454</v>
      </c>
      <c r="G108" s="3">
        <v>2021</v>
      </c>
      <c r="H108" s="2" t="s">
        <v>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5" t="s">
        <v>2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7" t="s">
        <v>3</v>
      </c>
      <c r="AS108" s="2" t="s">
        <v>4</v>
      </c>
      <c r="AT108" s="2" t="s">
        <v>5</v>
      </c>
      <c r="AU108" s="8" t="s">
        <v>6</v>
      </c>
    </row>
    <row r="109" spans="1:47">
      <c r="B109" s="10"/>
      <c r="C109" s="11" t="s">
        <v>7</v>
      </c>
      <c r="D109" s="11" t="s">
        <v>7</v>
      </c>
      <c r="E109" s="12" t="s">
        <v>8</v>
      </c>
      <c r="F109" s="12" t="s">
        <v>9</v>
      </c>
      <c r="G109" s="12" t="s">
        <v>10</v>
      </c>
      <c r="H109" s="13">
        <v>1</v>
      </c>
      <c r="I109" s="13">
        <v>2</v>
      </c>
      <c r="J109" s="13">
        <v>3</v>
      </c>
      <c r="K109" s="13">
        <v>4</v>
      </c>
      <c r="L109" s="13">
        <v>5</v>
      </c>
      <c r="M109" s="13">
        <v>6</v>
      </c>
      <c r="N109" s="13">
        <v>7</v>
      </c>
      <c r="O109" s="13">
        <v>8</v>
      </c>
      <c r="P109" s="13">
        <v>9</v>
      </c>
      <c r="Q109" s="13">
        <v>10</v>
      </c>
      <c r="R109" s="13">
        <v>11</v>
      </c>
      <c r="S109" s="13">
        <v>12</v>
      </c>
      <c r="T109" s="13">
        <v>13</v>
      </c>
      <c r="U109" s="13">
        <v>14</v>
      </c>
      <c r="V109" s="13">
        <v>15</v>
      </c>
      <c r="W109" s="13">
        <v>16</v>
      </c>
      <c r="X109" s="13">
        <v>17</v>
      </c>
      <c r="Y109" s="14">
        <v>18</v>
      </c>
      <c r="Z109" s="13">
        <v>1</v>
      </c>
      <c r="AA109" s="13">
        <v>2</v>
      </c>
      <c r="AB109" s="13">
        <v>3</v>
      </c>
      <c r="AC109" s="13">
        <v>4</v>
      </c>
      <c r="AD109" s="13">
        <v>5</v>
      </c>
      <c r="AE109" s="13">
        <v>6</v>
      </c>
      <c r="AF109" s="13">
        <v>7</v>
      </c>
      <c r="AG109" s="13">
        <v>8</v>
      </c>
      <c r="AH109" s="13">
        <v>9</v>
      </c>
      <c r="AI109" s="13">
        <v>10</v>
      </c>
      <c r="AJ109" s="13">
        <v>11</v>
      </c>
      <c r="AK109" s="13">
        <v>12</v>
      </c>
      <c r="AL109" s="13">
        <v>13</v>
      </c>
      <c r="AM109" s="13">
        <v>14</v>
      </c>
      <c r="AN109" s="13">
        <v>15</v>
      </c>
      <c r="AO109" s="13">
        <v>16</v>
      </c>
      <c r="AP109" s="13">
        <v>17</v>
      </c>
      <c r="AQ109" s="14">
        <v>18</v>
      </c>
      <c r="AR109" s="7"/>
      <c r="AS109" s="2"/>
      <c r="AT109" s="2"/>
      <c r="AU109" s="8" t="s">
        <v>10</v>
      </c>
    </row>
    <row r="110" spans="1:47" s="21" customFormat="1">
      <c r="A110" s="15" t="s">
        <v>122</v>
      </c>
      <c r="B110" s="47" t="s">
        <v>123</v>
      </c>
      <c r="C110" s="48"/>
      <c r="D110" s="17">
        <v>35</v>
      </c>
      <c r="E110" s="17">
        <f>SUM(H112:Y112)</f>
        <v>118</v>
      </c>
      <c r="F110" s="17">
        <f>E110-72</f>
        <v>46</v>
      </c>
      <c r="G110" s="43">
        <v>28</v>
      </c>
      <c r="H110" s="17"/>
      <c r="I110" s="1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20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20"/>
      <c r="AR110" s="17">
        <v>95</v>
      </c>
      <c r="AS110" s="17">
        <f>AR110-72</f>
        <v>23</v>
      </c>
      <c r="AT110" s="17">
        <f>AS110-G110</f>
        <v>-5</v>
      </c>
      <c r="AU110" s="17">
        <f>(AS110+G110)/2</f>
        <v>25.5</v>
      </c>
    </row>
    <row r="111" spans="1:47" s="21" customFormat="1">
      <c r="A111" s="15" t="s">
        <v>122</v>
      </c>
      <c r="B111" s="49" t="s">
        <v>124</v>
      </c>
      <c r="C111" s="50"/>
      <c r="D111" s="17">
        <v>35</v>
      </c>
      <c r="E111" s="17"/>
      <c r="F111" s="17"/>
      <c r="G111" s="43">
        <v>33</v>
      </c>
      <c r="H111" s="17"/>
      <c r="I111" s="1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20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20"/>
      <c r="AR111" s="17">
        <v>104</v>
      </c>
      <c r="AS111" s="17">
        <f>AR111-72</f>
        <v>32</v>
      </c>
      <c r="AT111" s="17">
        <f>AS111-G111</f>
        <v>-1</v>
      </c>
      <c r="AU111" s="17">
        <f>(AS111+G111)/2</f>
        <v>32.5</v>
      </c>
    </row>
    <row r="112" spans="1:47" s="21" customFormat="1">
      <c r="A112" s="15" t="s">
        <v>122</v>
      </c>
      <c r="B112" s="49" t="s">
        <v>125</v>
      </c>
      <c r="C112" s="50"/>
      <c r="D112" s="17"/>
      <c r="E112" s="17"/>
      <c r="F112" s="17"/>
      <c r="G112" s="18">
        <f>(F110+D110)/2</f>
        <v>40.5</v>
      </c>
      <c r="H112" s="17">
        <v>6</v>
      </c>
      <c r="I112" s="19">
        <v>8</v>
      </c>
      <c r="J112" s="17">
        <v>3</v>
      </c>
      <c r="K112" s="17">
        <v>8</v>
      </c>
      <c r="L112" s="17">
        <v>8</v>
      </c>
      <c r="M112" s="17">
        <v>5</v>
      </c>
      <c r="N112" s="17">
        <v>8</v>
      </c>
      <c r="O112" s="17">
        <v>6</v>
      </c>
      <c r="P112" s="17">
        <v>8</v>
      </c>
      <c r="Q112" s="17">
        <v>6</v>
      </c>
      <c r="R112" s="17">
        <v>4</v>
      </c>
      <c r="S112" s="17">
        <v>6</v>
      </c>
      <c r="T112" s="17">
        <v>6</v>
      </c>
      <c r="U112" s="17">
        <v>5</v>
      </c>
      <c r="V112" s="17">
        <v>9</v>
      </c>
      <c r="W112" s="17">
        <v>6</v>
      </c>
      <c r="X112" s="17">
        <v>8</v>
      </c>
      <c r="Y112" s="20">
        <v>8</v>
      </c>
      <c r="Z112" s="17">
        <v>10</v>
      </c>
      <c r="AA112" s="17">
        <v>5</v>
      </c>
      <c r="AB112" s="17">
        <v>7</v>
      </c>
      <c r="AC112" s="17">
        <v>5</v>
      </c>
      <c r="AD112" s="17">
        <v>7</v>
      </c>
      <c r="AE112" s="17">
        <v>8</v>
      </c>
      <c r="AF112" s="17">
        <v>6</v>
      </c>
      <c r="AG112" s="17">
        <v>7</v>
      </c>
      <c r="AH112" s="17">
        <v>8</v>
      </c>
      <c r="AI112" s="17">
        <v>5</v>
      </c>
      <c r="AJ112" s="17">
        <v>6</v>
      </c>
      <c r="AK112" s="17">
        <v>6</v>
      </c>
      <c r="AL112" s="17">
        <v>6</v>
      </c>
      <c r="AM112" s="17">
        <v>4</v>
      </c>
      <c r="AN112" s="17">
        <v>3</v>
      </c>
      <c r="AO112" s="17">
        <v>6</v>
      </c>
      <c r="AP112" s="17">
        <v>7</v>
      </c>
      <c r="AQ112" s="20">
        <v>7</v>
      </c>
      <c r="AR112" s="17">
        <v>105</v>
      </c>
      <c r="AS112" s="17">
        <f>AR112-72</f>
        <v>33</v>
      </c>
      <c r="AT112" s="17">
        <f>AS112-G112</f>
        <v>-7.5</v>
      </c>
      <c r="AU112" s="17">
        <f>(AS112+G112)/2</f>
        <v>36.75</v>
      </c>
    </row>
    <row r="113" spans="1:47" s="21" customFormat="1">
      <c r="A113" s="15" t="s">
        <v>122</v>
      </c>
      <c r="B113" s="51" t="s">
        <v>126</v>
      </c>
      <c r="C113" s="50"/>
      <c r="D113" s="17">
        <v>37</v>
      </c>
      <c r="E113" s="17"/>
      <c r="F113" s="17"/>
      <c r="G113" s="18">
        <v>35</v>
      </c>
      <c r="H113" s="17"/>
      <c r="I113" s="1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20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20"/>
      <c r="AR113" s="17">
        <v>103</v>
      </c>
      <c r="AS113" s="17">
        <f>AR113-72</f>
        <v>31</v>
      </c>
      <c r="AT113" s="17">
        <f>AS113-G113</f>
        <v>-4</v>
      </c>
      <c r="AU113" s="17">
        <f>(AS113+G113)/2</f>
        <v>33</v>
      </c>
    </row>
    <row r="114" spans="1:47" s="21" customFormat="1">
      <c r="A114" s="15" t="s">
        <v>122</v>
      </c>
      <c r="B114" s="49" t="s">
        <v>127</v>
      </c>
      <c r="C114" s="50"/>
      <c r="D114" s="17"/>
      <c r="E114" s="17"/>
      <c r="F114" s="43"/>
      <c r="G114" s="18">
        <v>37</v>
      </c>
      <c r="H114" s="17"/>
      <c r="I114" s="1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20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20"/>
      <c r="AR114" s="17"/>
      <c r="AS114" s="17"/>
      <c r="AT114" s="17"/>
      <c r="AU114" s="18">
        <v>37</v>
      </c>
    </row>
    <row r="115" spans="1:47">
      <c r="A115" s="22" t="s">
        <v>122</v>
      </c>
      <c r="B115" s="52" t="s">
        <v>128</v>
      </c>
      <c r="C115" s="53"/>
      <c r="D115" s="13">
        <v>19</v>
      </c>
      <c r="E115" s="13">
        <f>SUM(H118:Y118)</f>
        <v>94</v>
      </c>
      <c r="F115" s="13">
        <f>E115-72</f>
        <v>22</v>
      </c>
      <c r="G115" s="45"/>
      <c r="H115" s="13"/>
      <c r="I115" s="25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3">
        <v>6</v>
      </c>
      <c r="AA115" s="13">
        <v>6</v>
      </c>
      <c r="AB115" s="13">
        <v>6</v>
      </c>
      <c r="AC115" s="13">
        <v>3</v>
      </c>
      <c r="AD115" s="13">
        <v>5</v>
      </c>
      <c r="AE115" s="13">
        <v>6</v>
      </c>
      <c r="AF115" s="13">
        <v>4</v>
      </c>
      <c r="AG115" s="13">
        <v>5</v>
      </c>
      <c r="AH115" s="13">
        <v>6</v>
      </c>
      <c r="AI115" s="13">
        <v>4</v>
      </c>
      <c r="AJ115" s="13">
        <v>8</v>
      </c>
      <c r="AK115" s="13">
        <v>5</v>
      </c>
      <c r="AL115" s="13">
        <v>6</v>
      </c>
      <c r="AM115" s="13">
        <v>6</v>
      </c>
      <c r="AN115" s="13">
        <v>5</v>
      </c>
      <c r="AO115" s="13">
        <v>6</v>
      </c>
      <c r="AP115" s="13">
        <v>6</v>
      </c>
      <c r="AQ115" s="14">
        <v>7</v>
      </c>
      <c r="AR115" s="17">
        <f>SUM(Z115:AQ115)</f>
        <v>100</v>
      </c>
      <c r="AS115" s="13">
        <f>AR115-72</f>
        <v>28</v>
      </c>
      <c r="AT115" s="13"/>
      <c r="AU115" s="13">
        <v>28</v>
      </c>
    </row>
    <row r="116" spans="1:47">
      <c r="A116" s="22" t="s">
        <v>122</v>
      </c>
      <c r="B116" s="54" t="s">
        <v>129</v>
      </c>
      <c r="C116" s="53"/>
      <c r="D116" s="13"/>
      <c r="E116" s="13"/>
      <c r="F116" s="45"/>
      <c r="G116" s="45"/>
      <c r="H116" s="13"/>
      <c r="I116" s="25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4"/>
      <c r="AR116" s="17"/>
      <c r="AS116" s="13"/>
      <c r="AT116" s="13"/>
      <c r="AU116" s="13"/>
    </row>
    <row r="117" spans="1:47" s="21" customFormat="1">
      <c r="A117" s="15" t="s">
        <v>122</v>
      </c>
      <c r="B117" s="55" t="s">
        <v>130</v>
      </c>
      <c r="C117" s="17"/>
      <c r="D117" s="17">
        <v>25</v>
      </c>
      <c r="E117" s="17"/>
      <c r="F117" s="17"/>
      <c r="G117" s="43"/>
      <c r="H117" s="17"/>
      <c r="I117" s="1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20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20"/>
      <c r="AR117" s="17">
        <v>100</v>
      </c>
      <c r="AS117" s="17">
        <f>AR117-72</f>
        <v>28</v>
      </c>
      <c r="AT117" s="17">
        <f>AS117-G117</f>
        <v>28</v>
      </c>
      <c r="AU117" s="17">
        <v>28</v>
      </c>
    </row>
    <row r="118" spans="1:47" s="21" customFormat="1">
      <c r="A118" s="15" t="s">
        <v>122</v>
      </c>
      <c r="B118" s="49" t="s">
        <v>131</v>
      </c>
      <c r="C118" s="50"/>
      <c r="D118" s="17"/>
      <c r="E118" s="17">
        <f>SUM(H121:Y121)</f>
        <v>91</v>
      </c>
      <c r="F118" s="17">
        <f>E118-72</f>
        <v>19</v>
      </c>
      <c r="G118" s="18">
        <f>(F115+D115)/2</f>
        <v>20.5</v>
      </c>
      <c r="H118" s="17">
        <v>4</v>
      </c>
      <c r="I118" s="19">
        <v>5</v>
      </c>
      <c r="J118" s="17">
        <v>4</v>
      </c>
      <c r="K118" s="17">
        <v>6</v>
      </c>
      <c r="L118" s="17">
        <v>4</v>
      </c>
      <c r="M118" s="17">
        <v>5</v>
      </c>
      <c r="N118" s="17">
        <v>5</v>
      </c>
      <c r="O118" s="17">
        <v>4</v>
      </c>
      <c r="P118" s="17">
        <v>6</v>
      </c>
      <c r="Q118" s="17">
        <v>8</v>
      </c>
      <c r="R118" s="17">
        <v>4</v>
      </c>
      <c r="S118" s="17">
        <v>7</v>
      </c>
      <c r="T118" s="17">
        <v>7</v>
      </c>
      <c r="U118" s="17">
        <v>3</v>
      </c>
      <c r="V118" s="17">
        <v>6</v>
      </c>
      <c r="W118" s="17">
        <v>5</v>
      </c>
      <c r="X118" s="17">
        <v>5</v>
      </c>
      <c r="Y118" s="20">
        <v>6</v>
      </c>
      <c r="Z118" s="17">
        <v>6</v>
      </c>
      <c r="AA118" s="17">
        <v>5</v>
      </c>
      <c r="AB118" s="17">
        <v>5</v>
      </c>
      <c r="AC118" s="17">
        <v>3</v>
      </c>
      <c r="AD118" s="17">
        <v>5</v>
      </c>
      <c r="AE118" s="17">
        <v>5</v>
      </c>
      <c r="AF118" s="17">
        <v>4</v>
      </c>
      <c r="AG118" s="17">
        <v>4</v>
      </c>
      <c r="AH118" s="17">
        <v>5</v>
      </c>
      <c r="AI118" s="17">
        <v>4</v>
      </c>
      <c r="AJ118" s="17">
        <v>3</v>
      </c>
      <c r="AK118" s="17">
        <v>5</v>
      </c>
      <c r="AL118" s="17">
        <v>4</v>
      </c>
      <c r="AM118" s="17">
        <v>4</v>
      </c>
      <c r="AN118" s="17">
        <v>4</v>
      </c>
      <c r="AO118" s="17">
        <v>5</v>
      </c>
      <c r="AP118" s="17">
        <v>6</v>
      </c>
      <c r="AQ118" s="20">
        <v>4</v>
      </c>
      <c r="AR118" s="17">
        <f>SUM(Z118:AQ118)</f>
        <v>81</v>
      </c>
      <c r="AS118" s="17">
        <f>AR118-72</f>
        <v>9</v>
      </c>
      <c r="AT118" s="17">
        <f>AS118-G118</f>
        <v>-11.5</v>
      </c>
      <c r="AU118" s="17">
        <f>(AS118+G118)/2</f>
        <v>14.75</v>
      </c>
    </row>
    <row r="119" spans="1:47">
      <c r="A119" s="22" t="s">
        <v>122</v>
      </c>
      <c r="B119" s="56" t="s">
        <v>132</v>
      </c>
      <c r="C119" s="13"/>
      <c r="D119" s="13"/>
      <c r="E119" s="13"/>
      <c r="F119" s="45" t="s">
        <v>19</v>
      </c>
      <c r="G119" s="45"/>
      <c r="H119" s="13"/>
      <c r="I119" s="25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3">
        <v>9</v>
      </c>
      <c r="AA119" s="13">
        <v>6</v>
      </c>
      <c r="AB119" s="13">
        <v>5</v>
      </c>
      <c r="AC119" s="13">
        <v>3</v>
      </c>
      <c r="AD119" s="13">
        <v>5</v>
      </c>
      <c r="AE119" s="13">
        <v>4</v>
      </c>
      <c r="AF119" s="13">
        <v>4</v>
      </c>
      <c r="AG119" s="13">
        <v>4</v>
      </c>
      <c r="AH119" s="13">
        <v>8</v>
      </c>
      <c r="AI119" s="13">
        <v>5</v>
      </c>
      <c r="AJ119" s="13">
        <v>4</v>
      </c>
      <c r="AK119" s="13">
        <v>5</v>
      </c>
      <c r="AL119" s="13">
        <v>4</v>
      </c>
      <c r="AM119" s="13">
        <v>6</v>
      </c>
      <c r="AN119" s="13">
        <v>3</v>
      </c>
      <c r="AO119" s="13">
        <v>5</v>
      </c>
      <c r="AP119" s="13">
        <v>7</v>
      </c>
      <c r="AQ119" s="14">
        <v>7</v>
      </c>
      <c r="AR119" s="17">
        <f>SUM(Z119:AQ119)</f>
        <v>94</v>
      </c>
      <c r="AS119" s="13">
        <f>AR119-72</f>
        <v>22</v>
      </c>
      <c r="AT119" s="13"/>
      <c r="AU119" s="13">
        <v>22</v>
      </c>
    </row>
    <row r="120" spans="1:47">
      <c r="A120" s="22" t="s">
        <v>122</v>
      </c>
      <c r="B120" s="54" t="s">
        <v>133</v>
      </c>
      <c r="C120" s="53"/>
      <c r="D120" s="13"/>
      <c r="E120" s="13"/>
      <c r="F120" s="45"/>
      <c r="G120" s="24">
        <v>25</v>
      </c>
      <c r="H120" s="13"/>
      <c r="I120" s="25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4"/>
      <c r="AR120" s="17"/>
      <c r="AS120" s="13"/>
      <c r="AT120" s="13"/>
      <c r="AU120" s="24">
        <v>25</v>
      </c>
    </row>
    <row r="121" spans="1:47" s="21" customFormat="1">
      <c r="A121" s="15" t="s">
        <v>122</v>
      </c>
      <c r="B121" s="49" t="s">
        <v>134</v>
      </c>
      <c r="C121" s="50"/>
      <c r="D121" s="17"/>
      <c r="E121" s="17"/>
      <c r="F121" s="43" t="s">
        <v>19</v>
      </c>
      <c r="G121" s="18">
        <v>19</v>
      </c>
      <c r="H121" s="17">
        <v>5</v>
      </c>
      <c r="I121" s="19">
        <v>6</v>
      </c>
      <c r="J121" s="17">
        <v>3</v>
      </c>
      <c r="K121" s="17">
        <v>7</v>
      </c>
      <c r="L121" s="17">
        <v>8</v>
      </c>
      <c r="M121" s="17">
        <v>4</v>
      </c>
      <c r="N121" s="17">
        <v>4</v>
      </c>
      <c r="O121" s="17">
        <v>4</v>
      </c>
      <c r="P121" s="17">
        <v>5</v>
      </c>
      <c r="Q121" s="17">
        <v>3</v>
      </c>
      <c r="R121" s="17">
        <v>3</v>
      </c>
      <c r="S121" s="17">
        <v>6</v>
      </c>
      <c r="T121" s="17">
        <v>6</v>
      </c>
      <c r="U121" s="17">
        <v>6</v>
      </c>
      <c r="V121" s="17">
        <v>5</v>
      </c>
      <c r="W121" s="17">
        <v>5</v>
      </c>
      <c r="X121" s="17">
        <v>5</v>
      </c>
      <c r="Y121" s="20">
        <v>6</v>
      </c>
      <c r="Z121" s="17">
        <v>6</v>
      </c>
      <c r="AA121" s="17">
        <v>4</v>
      </c>
      <c r="AB121" s="17">
        <v>5</v>
      </c>
      <c r="AC121" s="17">
        <v>4</v>
      </c>
      <c r="AD121" s="17">
        <v>6</v>
      </c>
      <c r="AE121" s="17">
        <v>4</v>
      </c>
      <c r="AF121" s="17">
        <v>3</v>
      </c>
      <c r="AG121" s="17">
        <v>6</v>
      </c>
      <c r="AH121" s="17">
        <v>5</v>
      </c>
      <c r="AI121" s="17">
        <v>4</v>
      </c>
      <c r="AJ121" s="17">
        <v>4</v>
      </c>
      <c r="AK121" s="17">
        <v>5</v>
      </c>
      <c r="AL121" s="17">
        <v>4</v>
      </c>
      <c r="AM121" s="17">
        <v>5</v>
      </c>
      <c r="AN121" s="17">
        <v>3</v>
      </c>
      <c r="AO121" s="17">
        <v>5</v>
      </c>
      <c r="AP121" s="17">
        <v>5</v>
      </c>
      <c r="AQ121" s="20">
        <v>5</v>
      </c>
      <c r="AR121" s="17">
        <f>SUM(Z121:AQ121)</f>
        <v>83</v>
      </c>
      <c r="AS121" s="17">
        <f>AR121-72</f>
        <v>11</v>
      </c>
      <c r="AT121" s="17">
        <f>AS121-G121</f>
        <v>-8</v>
      </c>
      <c r="AU121" s="17">
        <f>(AS121+G121)/2</f>
        <v>15</v>
      </c>
    </row>
    <row r="122" spans="1:47">
      <c r="A122" s="22" t="s">
        <v>122</v>
      </c>
      <c r="B122" s="56" t="s">
        <v>135</v>
      </c>
      <c r="C122" s="13"/>
      <c r="D122" s="13"/>
      <c r="E122" s="13"/>
      <c r="F122" s="45" t="s">
        <v>19</v>
      </c>
      <c r="G122" s="45"/>
      <c r="H122" s="13"/>
      <c r="I122" s="25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4"/>
      <c r="AR122" s="17"/>
      <c r="AS122" s="13"/>
      <c r="AT122" s="13"/>
      <c r="AU122" s="13"/>
    </row>
    <row r="123" spans="1:47" s="21" customFormat="1">
      <c r="A123" s="15" t="s">
        <v>136</v>
      </c>
      <c r="B123" s="55" t="s">
        <v>137</v>
      </c>
      <c r="C123" s="17"/>
      <c r="D123" s="17">
        <v>33</v>
      </c>
      <c r="E123" s="17">
        <f>SUM(H126:Y126)</f>
        <v>99</v>
      </c>
      <c r="F123" s="17">
        <f>E123-72</f>
        <v>27</v>
      </c>
      <c r="G123" s="43"/>
      <c r="H123" s="17"/>
      <c r="I123" s="1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20"/>
      <c r="Z123" s="17">
        <v>5</v>
      </c>
      <c r="AA123" s="17">
        <v>6</v>
      </c>
      <c r="AB123" s="17">
        <v>6</v>
      </c>
      <c r="AC123" s="17">
        <v>4</v>
      </c>
      <c r="AD123" s="17">
        <v>7</v>
      </c>
      <c r="AE123" s="17">
        <v>5</v>
      </c>
      <c r="AF123" s="17">
        <v>4</v>
      </c>
      <c r="AG123" s="17">
        <v>5</v>
      </c>
      <c r="AH123" s="17">
        <v>8</v>
      </c>
      <c r="AI123" s="17">
        <v>4</v>
      </c>
      <c r="AJ123" s="17">
        <v>5</v>
      </c>
      <c r="AK123" s="17">
        <v>5</v>
      </c>
      <c r="AL123" s="17">
        <v>5</v>
      </c>
      <c r="AM123" s="17">
        <v>5</v>
      </c>
      <c r="AN123" s="17">
        <v>3</v>
      </c>
      <c r="AO123" s="17">
        <v>5</v>
      </c>
      <c r="AP123" s="17">
        <v>5</v>
      </c>
      <c r="AQ123" s="20">
        <v>5</v>
      </c>
      <c r="AR123" s="17">
        <f>SUM(Z123:AQ123)</f>
        <v>92</v>
      </c>
      <c r="AS123" s="17">
        <f>AR123-72</f>
        <v>20</v>
      </c>
      <c r="AT123" s="17">
        <f>AS123-G123</f>
        <v>20</v>
      </c>
      <c r="AU123" s="17">
        <v>20</v>
      </c>
    </row>
    <row r="124" spans="1:47" s="21" customFormat="1">
      <c r="A124" s="15" t="s">
        <v>122</v>
      </c>
      <c r="B124" s="55" t="s">
        <v>138</v>
      </c>
      <c r="C124" s="17"/>
      <c r="D124" s="17">
        <v>32</v>
      </c>
      <c r="E124" s="17"/>
      <c r="F124" s="17"/>
      <c r="G124" s="43"/>
      <c r="H124" s="17"/>
      <c r="I124" s="1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20"/>
      <c r="Z124" s="17">
        <v>8</v>
      </c>
      <c r="AA124" s="17">
        <v>8</v>
      </c>
      <c r="AB124" s="17">
        <v>6</v>
      </c>
      <c r="AC124" s="17">
        <v>4</v>
      </c>
      <c r="AD124" s="17">
        <v>6</v>
      </c>
      <c r="AE124" s="17">
        <v>4</v>
      </c>
      <c r="AF124" s="17">
        <v>5</v>
      </c>
      <c r="AG124" s="17">
        <v>5</v>
      </c>
      <c r="AH124" s="17">
        <v>8</v>
      </c>
      <c r="AI124" s="17">
        <v>5</v>
      </c>
      <c r="AJ124" s="17">
        <v>5</v>
      </c>
      <c r="AK124" s="17">
        <v>5</v>
      </c>
      <c r="AL124" s="17">
        <v>5</v>
      </c>
      <c r="AM124" s="17">
        <v>6</v>
      </c>
      <c r="AN124" s="17">
        <v>4</v>
      </c>
      <c r="AO124" s="17">
        <v>6</v>
      </c>
      <c r="AP124" s="17">
        <v>7</v>
      </c>
      <c r="AQ124" s="20">
        <v>5</v>
      </c>
      <c r="AR124" s="17">
        <f>SUM(Z124:AQ124)</f>
        <v>102</v>
      </c>
      <c r="AS124" s="17">
        <f>AR124-72</f>
        <v>30</v>
      </c>
      <c r="AT124" s="17"/>
      <c r="AU124" s="17">
        <v>30</v>
      </c>
    </row>
    <row r="125" spans="1:47">
      <c r="A125" s="22" t="s">
        <v>122</v>
      </c>
      <c r="B125" s="57" t="s">
        <v>139</v>
      </c>
      <c r="C125" s="13"/>
      <c r="D125" s="13">
        <v>18</v>
      </c>
      <c r="E125" s="13">
        <f>SUM(H128:Y128)</f>
        <v>84</v>
      </c>
      <c r="F125" s="13">
        <f t="shared" ref="F125:F131" si="0">E125-72</f>
        <v>12</v>
      </c>
      <c r="G125" s="45"/>
      <c r="H125" s="13"/>
      <c r="I125" s="25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4"/>
      <c r="AR125" s="17"/>
      <c r="AS125" s="13"/>
      <c r="AT125" s="13"/>
      <c r="AU125" s="13"/>
    </row>
    <row r="126" spans="1:47" s="21" customFormat="1">
      <c r="A126" s="15" t="s">
        <v>122</v>
      </c>
      <c r="B126" s="49" t="s">
        <v>140</v>
      </c>
      <c r="C126" s="50"/>
      <c r="D126" s="17">
        <v>24</v>
      </c>
      <c r="E126" s="17">
        <f>SUM(H129:Y129)</f>
        <v>90</v>
      </c>
      <c r="F126" s="17">
        <f t="shared" si="0"/>
        <v>18</v>
      </c>
      <c r="G126" s="18">
        <f>(F123+D123)/2</f>
        <v>30</v>
      </c>
      <c r="H126" s="17">
        <v>5</v>
      </c>
      <c r="I126" s="19">
        <v>6</v>
      </c>
      <c r="J126" s="17">
        <v>3</v>
      </c>
      <c r="K126" s="17">
        <v>6</v>
      </c>
      <c r="L126" s="17">
        <v>6</v>
      </c>
      <c r="M126" s="17">
        <v>5</v>
      </c>
      <c r="N126" s="17">
        <v>5</v>
      </c>
      <c r="O126" s="17">
        <v>4</v>
      </c>
      <c r="P126" s="17">
        <v>8</v>
      </c>
      <c r="Q126" s="17">
        <v>6</v>
      </c>
      <c r="R126" s="17">
        <v>4</v>
      </c>
      <c r="S126" s="17">
        <v>7</v>
      </c>
      <c r="T126" s="17">
        <v>7</v>
      </c>
      <c r="U126" s="17">
        <v>6</v>
      </c>
      <c r="V126" s="17">
        <v>3</v>
      </c>
      <c r="W126" s="17">
        <v>5</v>
      </c>
      <c r="X126" s="17">
        <v>6</v>
      </c>
      <c r="Y126" s="20">
        <v>7</v>
      </c>
      <c r="Z126" s="17"/>
      <c r="AA126" s="18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20"/>
      <c r="AR126" s="17">
        <f>SUM(Z126:AQ126)</f>
        <v>0</v>
      </c>
      <c r="AS126" s="17"/>
      <c r="AT126" s="17"/>
      <c r="AU126" s="17">
        <v>30</v>
      </c>
    </row>
    <row r="127" spans="1:47" s="21" customFormat="1">
      <c r="A127" s="15" t="s">
        <v>122</v>
      </c>
      <c r="B127" s="51" t="s">
        <v>141</v>
      </c>
      <c r="C127" s="50"/>
      <c r="D127" s="17">
        <v>40</v>
      </c>
      <c r="E127" s="17">
        <f>SUM(H130:Y130)</f>
        <v>110</v>
      </c>
      <c r="F127" s="17">
        <f t="shared" si="0"/>
        <v>38</v>
      </c>
      <c r="G127" s="18">
        <v>32</v>
      </c>
      <c r="H127" s="17"/>
      <c r="I127" s="1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20"/>
      <c r="Z127" s="17">
        <v>8</v>
      </c>
      <c r="AA127" s="17">
        <v>5</v>
      </c>
      <c r="AB127" s="17">
        <v>6</v>
      </c>
      <c r="AC127" s="17">
        <v>4</v>
      </c>
      <c r="AD127" s="17">
        <v>7</v>
      </c>
      <c r="AE127" s="17">
        <v>5</v>
      </c>
      <c r="AF127" s="17">
        <v>4</v>
      </c>
      <c r="AG127" s="17">
        <v>6</v>
      </c>
      <c r="AH127" s="17">
        <v>8</v>
      </c>
      <c r="AI127" s="17">
        <v>5</v>
      </c>
      <c r="AJ127" s="17">
        <v>6</v>
      </c>
      <c r="AK127" s="17">
        <v>8</v>
      </c>
      <c r="AL127" s="17">
        <v>4</v>
      </c>
      <c r="AM127" s="17">
        <v>6</v>
      </c>
      <c r="AN127" s="17">
        <v>3</v>
      </c>
      <c r="AO127" s="17">
        <v>7</v>
      </c>
      <c r="AP127" s="17">
        <v>8</v>
      </c>
      <c r="AQ127" s="20">
        <v>6</v>
      </c>
      <c r="AR127" s="17">
        <f>SUM(Z127:AQ127)</f>
        <v>106</v>
      </c>
      <c r="AS127" s="17">
        <f>AR127-72</f>
        <v>34</v>
      </c>
      <c r="AT127" s="17">
        <f>AS127-G127</f>
        <v>2</v>
      </c>
      <c r="AU127" s="17">
        <f>(AS127+G127)/2</f>
        <v>33</v>
      </c>
    </row>
    <row r="128" spans="1:47">
      <c r="A128" s="22" t="s">
        <v>122</v>
      </c>
      <c r="B128" s="54" t="s">
        <v>142</v>
      </c>
      <c r="C128" s="53"/>
      <c r="D128" s="13">
        <v>35</v>
      </c>
      <c r="E128" s="13">
        <f>SUM(H131:Y131)</f>
        <v>112</v>
      </c>
      <c r="F128" s="13">
        <f t="shared" si="0"/>
        <v>40</v>
      </c>
      <c r="G128" s="24">
        <f>(F125+D125)/2</f>
        <v>15</v>
      </c>
      <c r="H128" s="13">
        <v>5</v>
      </c>
      <c r="I128" s="25">
        <v>4</v>
      </c>
      <c r="J128" s="13">
        <v>4</v>
      </c>
      <c r="K128" s="13">
        <v>5</v>
      </c>
      <c r="L128" s="13">
        <v>6</v>
      </c>
      <c r="M128" s="13">
        <v>4</v>
      </c>
      <c r="N128" s="13">
        <v>6</v>
      </c>
      <c r="O128" s="13">
        <v>4</v>
      </c>
      <c r="P128" s="13">
        <v>6</v>
      </c>
      <c r="Q128" s="13">
        <v>4</v>
      </c>
      <c r="R128" s="13">
        <v>3</v>
      </c>
      <c r="S128" s="13">
        <v>5</v>
      </c>
      <c r="T128" s="13">
        <v>4</v>
      </c>
      <c r="U128" s="13">
        <v>2</v>
      </c>
      <c r="V128" s="13">
        <v>6</v>
      </c>
      <c r="W128" s="13">
        <v>5</v>
      </c>
      <c r="X128" s="13">
        <v>5</v>
      </c>
      <c r="Y128" s="14">
        <v>6</v>
      </c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4"/>
      <c r="AR128" s="17"/>
      <c r="AS128" s="13"/>
      <c r="AT128" s="13"/>
      <c r="AU128" s="13">
        <v>15</v>
      </c>
    </row>
    <row r="129" spans="1:47" s="21" customFormat="1">
      <c r="A129" s="15" t="s">
        <v>136</v>
      </c>
      <c r="B129" s="51" t="s">
        <v>143</v>
      </c>
      <c r="C129" s="50"/>
      <c r="D129" s="17"/>
      <c r="E129" s="17">
        <f>SUM(H132:Y132)</f>
        <v>120</v>
      </c>
      <c r="F129" s="17">
        <f t="shared" si="0"/>
        <v>48</v>
      </c>
      <c r="G129" s="18">
        <f>(F126+D126)/2</f>
        <v>21</v>
      </c>
      <c r="H129" s="17">
        <v>4</v>
      </c>
      <c r="I129" s="19">
        <v>5</v>
      </c>
      <c r="J129" s="17">
        <v>3</v>
      </c>
      <c r="K129" s="17">
        <v>6</v>
      </c>
      <c r="L129" s="17">
        <v>6</v>
      </c>
      <c r="M129" s="17">
        <v>5</v>
      </c>
      <c r="N129" s="17">
        <v>5</v>
      </c>
      <c r="O129" s="17">
        <v>3</v>
      </c>
      <c r="P129" s="17">
        <v>6</v>
      </c>
      <c r="Q129" s="17">
        <v>6</v>
      </c>
      <c r="R129" s="17">
        <v>3</v>
      </c>
      <c r="S129" s="17">
        <v>5</v>
      </c>
      <c r="T129" s="17">
        <v>5</v>
      </c>
      <c r="U129" s="17">
        <v>3</v>
      </c>
      <c r="V129" s="17">
        <v>7</v>
      </c>
      <c r="W129" s="17">
        <v>6</v>
      </c>
      <c r="X129" s="17">
        <v>5</v>
      </c>
      <c r="Y129" s="20">
        <v>7</v>
      </c>
      <c r="Z129" s="17">
        <v>6</v>
      </c>
      <c r="AA129" s="17">
        <v>5</v>
      </c>
      <c r="AB129" s="17">
        <v>5</v>
      </c>
      <c r="AC129" s="17">
        <v>3</v>
      </c>
      <c r="AD129" s="17">
        <v>6</v>
      </c>
      <c r="AE129" s="17">
        <v>4</v>
      </c>
      <c r="AF129" s="17">
        <v>3</v>
      </c>
      <c r="AG129" s="17">
        <v>5</v>
      </c>
      <c r="AH129" s="17">
        <v>8</v>
      </c>
      <c r="AI129" s="17">
        <v>4</v>
      </c>
      <c r="AJ129" s="17">
        <v>5</v>
      </c>
      <c r="AK129" s="17">
        <v>5</v>
      </c>
      <c r="AL129" s="17">
        <v>6</v>
      </c>
      <c r="AM129" s="17">
        <v>4</v>
      </c>
      <c r="AN129" s="17">
        <v>3</v>
      </c>
      <c r="AO129" s="17">
        <v>5</v>
      </c>
      <c r="AP129" s="17">
        <v>6</v>
      </c>
      <c r="AQ129" s="20">
        <v>5</v>
      </c>
      <c r="AR129" s="17">
        <f>SUM(Z129:AQ129)</f>
        <v>88</v>
      </c>
      <c r="AS129" s="17">
        <f t="shared" ref="AS129:AS135" si="1">AR129-72</f>
        <v>16</v>
      </c>
      <c r="AT129" s="17">
        <f>AS129-G129</f>
        <v>-5</v>
      </c>
      <c r="AU129" s="17">
        <f>(AS129+G129)/2</f>
        <v>18.5</v>
      </c>
    </row>
    <row r="130" spans="1:47" s="21" customFormat="1">
      <c r="A130" s="15" t="s">
        <v>122</v>
      </c>
      <c r="B130" s="49" t="s">
        <v>144</v>
      </c>
      <c r="C130" s="50"/>
      <c r="D130" s="17">
        <v>19</v>
      </c>
      <c r="E130" s="17">
        <f>SUM(H133:Y133)</f>
        <v>94</v>
      </c>
      <c r="F130" s="17">
        <f t="shared" si="0"/>
        <v>22</v>
      </c>
      <c r="G130" s="18">
        <f>(F127+D127)/2</f>
        <v>39</v>
      </c>
      <c r="H130" s="17">
        <v>5</v>
      </c>
      <c r="I130" s="19">
        <v>6</v>
      </c>
      <c r="J130" s="17">
        <v>6</v>
      </c>
      <c r="K130" s="17">
        <v>8</v>
      </c>
      <c r="L130" s="17">
        <v>7</v>
      </c>
      <c r="M130" s="17">
        <v>4</v>
      </c>
      <c r="N130" s="17">
        <v>5</v>
      </c>
      <c r="O130" s="17">
        <v>4</v>
      </c>
      <c r="P130" s="17">
        <v>6</v>
      </c>
      <c r="Q130" s="17">
        <v>7</v>
      </c>
      <c r="R130" s="17">
        <v>4</v>
      </c>
      <c r="S130" s="17">
        <v>5</v>
      </c>
      <c r="T130" s="17">
        <v>7</v>
      </c>
      <c r="U130" s="17">
        <v>5</v>
      </c>
      <c r="V130" s="17">
        <v>8</v>
      </c>
      <c r="W130" s="17">
        <v>8</v>
      </c>
      <c r="X130" s="17">
        <v>8</v>
      </c>
      <c r="Y130" s="20">
        <v>7</v>
      </c>
      <c r="Z130" s="17">
        <v>8</v>
      </c>
      <c r="AA130" s="17">
        <v>4</v>
      </c>
      <c r="AB130" s="17">
        <v>8</v>
      </c>
      <c r="AC130" s="17">
        <v>6</v>
      </c>
      <c r="AD130" s="17">
        <v>7</v>
      </c>
      <c r="AE130" s="17">
        <v>4</v>
      </c>
      <c r="AF130" s="17">
        <v>5</v>
      </c>
      <c r="AG130" s="17">
        <v>6</v>
      </c>
      <c r="AH130" s="17">
        <v>6</v>
      </c>
      <c r="AI130" s="17">
        <v>5</v>
      </c>
      <c r="AJ130" s="17">
        <v>5</v>
      </c>
      <c r="AK130" s="17">
        <v>7</v>
      </c>
      <c r="AL130" s="17">
        <v>4</v>
      </c>
      <c r="AM130" s="17">
        <v>6</v>
      </c>
      <c r="AN130" s="17">
        <v>5</v>
      </c>
      <c r="AO130" s="17">
        <v>6</v>
      </c>
      <c r="AP130" s="17">
        <v>8</v>
      </c>
      <c r="AQ130" s="20">
        <v>6</v>
      </c>
      <c r="AR130" s="17">
        <f>SUM(Z130:AQ130)</f>
        <v>106</v>
      </c>
      <c r="AS130" s="17">
        <f t="shared" si="1"/>
        <v>34</v>
      </c>
      <c r="AT130" s="17">
        <f>AS130-G130</f>
        <v>-5</v>
      </c>
      <c r="AU130" s="17">
        <f>(AS130+G130)/2</f>
        <v>36.5</v>
      </c>
    </row>
    <row r="131" spans="1:47" s="21" customFormat="1">
      <c r="A131" s="15" t="s">
        <v>136</v>
      </c>
      <c r="B131" s="49" t="s">
        <v>145</v>
      </c>
      <c r="C131" s="50"/>
      <c r="D131" s="17">
        <v>24</v>
      </c>
      <c r="E131" s="17">
        <f>SUM(H134:Y134)</f>
        <v>96</v>
      </c>
      <c r="F131" s="17">
        <f t="shared" si="0"/>
        <v>24</v>
      </c>
      <c r="G131" s="18">
        <f>(F128+D128)/2</f>
        <v>37.5</v>
      </c>
      <c r="H131" s="17">
        <v>6</v>
      </c>
      <c r="I131" s="19">
        <v>6</v>
      </c>
      <c r="J131" s="17">
        <v>5</v>
      </c>
      <c r="K131" s="17">
        <v>8</v>
      </c>
      <c r="L131" s="17">
        <v>5</v>
      </c>
      <c r="M131" s="17">
        <v>7</v>
      </c>
      <c r="N131" s="17">
        <v>6</v>
      </c>
      <c r="O131" s="17">
        <v>5</v>
      </c>
      <c r="P131" s="17">
        <v>7</v>
      </c>
      <c r="Q131" s="17">
        <v>8</v>
      </c>
      <c r="R131" s="17">
        <v>5</v>
      </c>
      <c r="S131" s="17">
        <v>6</v>
      </c>
      <c r="T131" s="17">
        <v>10</v>
      </c>
      <c r="U131" s="17">
        <v>3</v>
      </c>
      <c r="V131" s="17">
        <v>6</v>
      </c>
      <c r="W131" s="17">
        <v>6</v>
      </c>
      <c r="X131" s="17">
        <v>5</v>
      </c>
      <c r="Y131" s="20">
        <v>8</v>
      </c>
      <c r="Z131" s="17">
        <v>9</v>
      </c>
      <c r="AA131" s="17">
        <v>5</v>
      </c>
      <c r="AB131" s="17">
        <v>6</v>
      </c>
      <c r="AC131" s="17">
        <v>4</v>
      </c>
      <c r="AD131" s="17">
        <v>5</v>
      </c>
      <c r="AE131" s="17">
        <v>5</v>
      </c>
      <c r="AF131" s="17">
        <v>4</v>
      </c>
      <c r="AG131" s="17">
        <v>6</v>
      </c>
      <c r="AH131" s="17">
        <v>9</v>
      </c>
      <c r="AI131" s="17">
        <v>6</v>
      </c>
      <c r="AJ131" s="17">
        <v>6</v>
      </c>
      <c r="AK131" s="17">
        <v>5</v>
      </c>
      <c r="AL131" s="17">
        <v>4</v>
      </c>
      <c r="AM131" s="17">
        <v>6</v>
      </c>
      <c r="AN131" s="17">
        <v>4</v>
      </c>
      <c r="AO131" s="17">
        <v>6</v>
      </c>
      <c r="AP131" s="17">
        <v>6</v>
      </c>
      <c r="AQ131" s="20">
        <v>6</v>
      </c>
      <c r="AR131" s="17">
        <f>SUM(Z131:AQ131)</f>
        <v>102</v>
      </c>
      <c r="AS131" s="17">
        <f t="shared" si="1"/>
        <v>30</v>
      </c>
      <c r="AT131" s="17">
        <f>AS131-G131</f>
        <v>-7.5</v>
      </c>
      <c r="AU131" s="17">
        <f>(AS131+G131)/2</f>
        <v>33.75</v>
      </c>
    </row>
    <row r="132" spans="1:47" s="21" customFormat="1">
      <c r="A132" s="15" t="s">
        <v>136</v>
      </c>
      <c r="B132" s="51" t="s">
        <v>146</v>
      </c>
      <c r="C132" s="50"/>
      <c r="D132" s="17"/>
      <c r="E132" s="17"/>
      <c r="F132" s="17" t="s">
        <v>19</v>
      </c>
      <c r="G132" s="18">
        <v>48</v>
      </c>
      <c r="H132" s="17">
        <v>8</v>
      </c>
      <c r="I132" s="19">
        <v>7</v>
      </c>
      <c r="J132" s="17">
        <v>5</v>
      </c>
      <c r="K132" s="17">
        <v>8</v>
      </c>
      <c r="L132" s="17">
        <v>8</v>
      </c>
      <c r="M132" s="17">
        <v>8</v>
      </c>
      <c r="N132" s="17">
        <v>4</v>
      </c>
      <c r="O132" s="17">
        <v>6</v>
      </c>
      <c r="P132" s="17">
        <v>7</v>
      </c>
      <c r="Q132" s="17">
        <v>8</v>
      </c>
      <c r="R132" s="17">
        <v>4</v>
      </c>
      <c r="S132" s="17">
        <v>4</v>
      </c>
      <c r="T132" s="17">
        <v>7</v>
      </c>
      <c r="U132" s="17">
        <v>8</v>
      </c>
      <c r="V132" s="17">
        <v>7</v>
      </c>
      <c r="W132" s="17">
        <v>8</v>
      </c>
      <c r="X132" s="17">
        <v>6</v>
      </c>
      <c r="Y132" s="20">
        <v>7</v>
      </c>
      <c r="Z132" s="17">
        <v>8</v>
      </c>
      <c r="AA132" s="17">
        <v>6</v>
      </c>
      <c r="AB132" s="17">
        <v>5</v>
      </c>
      <c r="AC132" s="17">
        <v>5</v>
      </c>
      <c r="AD132" s="17">
        <v>7</v>
      </c>
      <c r="AE132" s="17">
        <v>6</v>
      </c>
      <c r="AF132" s="17">
        <v>6</v>
      </c>
      <c r="AG132" s="17">
        <v>5</v>
      </c>
      <c r="AH132" s="17">
        <v>8</v>
      </c>
      <c r="AI132" s="17">
        <v>6</v>
      </c>
      <c r="AJ132" s="17">
        <v>8</v>
      </c>
      <c r="AK132" s="17">
        <v>6</v>
      </c>
      <c r="AL132" s="17">
        <v>5</v>
      </c>
      <c r="AM132" s="17">
        <v>5</v>
      </c>
      <c r="AN132" s="17">
        <v>4</v>
      </c>
      <c r="AO132" s="17">
        <v>6</v>
      </c>
      <c r="AP132" s="17">
        <v>8</v>
      </c>
      <c r="AQ132" s="20">
        <v>5</v>
      </c>
      <c r="AR132" s="17">
        <f>SUM(Z132:AQ132)</f>
        <v>109</v>
      </c>
      <c r="AS132" s="17">
        <f t="shared" si="1"/>
        <v>37</v>
      </c>
      <c r="AT132" s="17">
        <f>AS132-G132</f>
        <v>-11</v>
      </c>
      <c r="AU132" s="17">
        <f>(AS132+G132)/2</f>
        <v>42.5</v>
      </c>
    </row>
    <row r="133" spans="1:47" s="21" customFormat="1">
      <c r="A133" s="15" t="s">
        <v>122</v>
      </c>
      <c r="B133" s="49" t="s">
        <v>147</v>
      </c>
      <c r="C133" s="50"/>
      <c r="D133" s="17"/>
      <c r="E133" s="17"/>
      <c r="F133" s="17"/>
      <c r="G133" s="18">
        <f>(F130+D130)/2</f>
        <v>20.5</v>
      </c>
      <c r="H133" s="17">
        <v>5</v>
      </c>
      <c r="I133" s="19">
        <v>5</v>
      </c>
      <c r="J133" s="17">
        <v>3</v>
      </c>
      <c r="K133" s="17">
        <v>5</v>
      </c>
      <c r="L133" s="17">
        <v>6</v>
      </c>
      <c r="M133" s="17">
        <v>5</v>
      </c>
      <c r="N133" s="17">
        <v>7</v>
      </c>
      <c r="O133" s="17">
        <v>4</v>
      </c>
      <c r="P133" s="17">
        <v>5</v>
      </c>
      <c r="Q133" s="17">
        <v>6</v>
      </c>
      <c r="R133" s="17">
        <v>3</v>
      </c>
      <c r="S133" s="17">
        <v>5</v>
      </c>
      <c r="T133" s="17">
        <v>5</v>
      </c>
      <c r="U133" s="17">
        <v>3</v>
      </c>
      <c r="V133" s="17">
        <v>9</v>
      </c>
      <c r="W133" s="17">
        <v>6</v>
      </c>
      <c r="X133" s="17">
        <v>6</v>
      </c>
      <c r="Y133" s="20">
        <v>6</v>
      </c>
      <c r="Z133" s="17">
        <v>5</v>
      </c>
      <c r="AA133" s="17">
        <v>4</v>
      </c>
      <c r="AB133" s="17">
        <v>8</v>
      </c>
      <c r="AC133" s="17">
        <v>4</v>
      </c>
      <c r="AD133" s="17">
        <v>5</v>
      </c>
      <c r="AE133" s="17">
        <v>7</v>
      </c>
      <c r="AF133" s="17">
        <v>4</v>
      </c>
      <c r="AG133" s="17">
        <v>7</v>
      </c>
      <c r="AH133" s="17">
        <v>7</v>
      </c>
      <c r="AI133" s="17">
        <v>5</v>
      </c>
      <c r="AJ133" s="17">
        <v>6</v>
      </c>
      <c r="AK133" s="17">
        <v>4</v>
      </c>
      <c r="AL133" s="17">
        <v>4</v>
      </c>
      <c r="AM133" s="17">
        <v>6</v>
      </c>
      <c r="AN133" s="17">
        <v>3</v>
      </c>
      <c r="AO133" s="17">
        <v>6</v>
      </c>
      <c r="AP133" s="17">
        <v>6</v>
      </c>
      <c r="AQ133" s="20">
        <v>5</v>
      </c>
      <c r="AR133" s="17">
        <f>SUM(Z133:AQ133)</f>
        <v>96</v>
      </c>
      <c r="AS133" s="17">
        <f t="shared" si="1"/>
        <v>24</v>
      </c>
      <c r="AT133" s="17">
        <f>AS133-G133</f>
        <v>3.5</v>
      </c>
      <c r="AU133" s="17">
        <f>(AS133+G133)/2</f>
        <v>22.25</v>
      </c>
    </row>
    <row r="134" spans="1:47" s="21" customFormat="1">
      <c r="A134" s="15" t="s">
        <v>122</v>
      </c>
      <c r="B134" s="49" t="s">
        <v>148</v>
      </c>
      <c r="C134" s="50"/>
      <c r="D134" s="17"/>
      <c r="E134" s="17"/>
      <c r="F134" s="17"/>
      <c r="G134" s="18">
        <f>(F131+D131)/2</f>
        <v>24</v>
      </c>
      <c r="H134" s="17">
        <v>6</v>
      </c>
      <c r="I134" s="19">
        <v>6</v>
      </c>
      <c r="J134" s="17">
        <v>4</v>
      </c>
      <c r="K134" s="17">
        <v>7</v>
      </c>
      <c r="L134" s="17">
        <v>6</v>
      </c>
      <c r="M134" s="17">
        <v>6</v>
      </c>
      <c r="N134" s="17">
        <v>5</v>
      </c>
      <c r="O134" s="17">
        <v>5</v>
      </c>
      <c r="P134" s="17">
        <v>6</v>
      </c>
      <c r="Q134" s="17">
        <v>5</v>
      </c>
      <c r="R134" s="17">
        <v>4</v>
      </c>
      <c r="S134" s="17">
        <v>6</v>
      </c>
      <c r="T134" s="17">
        <v>6</v>
      </c>
      <c r="U134" s="17">
        <v>3</v>
      </c>
      <c r="V134" s="17">
        <v>5</v>
      </c>
      <c r="W134" s="17">
        <v>6</v>
      </c>
      <c r="X134" s="17">
        <v>4</v>
      </c>
      <c r="Y134" s="20">
        <v>6</v>
      </c>
      <c r="Z134" s="17">
        <v>7</v>
      </c>
      <c r="AA134" s="17">
        <v>5</v>
      </c>
      <c r="AB134" s="17">
        <v>5</v>
      </c>
      <c r="AC134" s="17">
        <v>4</v>
      </c>
      <c r="AD134" s="17">
        <v>5</v>
      </c>
      <c r="AE134" s="17">
        <v>5</v>
      </c>
      <c r="AF134" s="17">
        <v>3</v>
      </c>
      <c r="AG134" s="17">
        <v>4</v>
      </c>
      <c r="AH134" s="17">
        <v>6</v>
      </c>
      <c r="AI134" s="17">
        <v>5</v>
      </c>
      <c r="AJ134" s="17">
        <v>5</v>
      </c>
      <c r="AK134" s="17">
        <v>5</v>
      </c>
      <c r="AL134" s="17">
        <v>4</v>
      </c>
      <c r="AM134" s="17">
        <v>5</v>
      </c>
      <c r="AN134" s="17">
        <v>3</v>
      </c>
      <c r="AO134" s="17">
        <v>5</v>
      </c>
      <c r="AP134" s="17">
        <v>5</v>
      </c>
      <c r="AQ134" s="20">
        <v>5</v>
      </c>
      <c r="AR134" s="17">
        <f>SUM(Z134:AQ134)</f>
        <v>86</v>
      </c>
      <c r="AS134" s="17">
        <f t="shared" si="1"/>
        <v>14</v>
      </c>
      <c r="AT134" s="17">
        <f>AS134-G134</f>
        <v>-10</v>
      </c>
      <c r="AU134" s="17">
        <f>(AS134+G134)/2</f>
        <v>19</v>
      </c>
    </row>
    <row r="135" spans="1:47" s="21" customFormat="1">
      <c r="A135" s="15" t="s">
        <v>122</v>
      </c>
      <c r="B135" s="55" t="s">
        <v>149</v>
      </c>
      <c r="C135" s="17"/>
      <c r="D135" s="17"/>
      <c r="E135" s="17"/>
      <c r="F135" s="17" t="s">
        <v>19</v>
      </c>
      <c r="G135" s="17"/>
      <c r="H135" s="17"/>
      <c r="I135" s="1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20"/>
      <c r="Z135" s="17">
        <v>7</v>
      </c>
      <c r="AA135" s="17">
        <v>7</v>
      </c>
      <c r="AB135" s="17">
        <v>8</v>
      </c>
      <c r="AC135" s="17">
        <v>6</v>
      </c>
      <c r="AD135" s="17">
        <v>8</v>
      </c>
      <c r="AE135" s="17">
        <v>6</v>
      </c>
      <c r="AF135" s="17">
        <v>4</v>
      </c>
      <c r="AG135" s="17">
        <v>6</v>
      </c>
      <c r="AH135" s="17">
        <v>6</v>
      </c>
      <c r="AI135" s="17">
        <v>5</v>
      </c>
      <c r="AJ135" s="17">
        <v>5</v>
      </c>
      <c r="AK135" s="17">
        <v>8</v>
      </c>
      <c r="AL135" s="17">
        <v>5</v>
      </c>
      <c r="AM135" s="17">
        <v>6</v>
      </c>
      <c r="AN135" s="17">
        <v>2</v>
      </c>
      <c r="AO135" s="17">
        <v>7</v>
      </c>
      <c r="AP135" s="17">
        <v>7</v>
      </c>
      <c r="AQ135" s="20">
        <v>5</v>
      </c>
      <c r="AR135" s="17">
        <f>SUM(Z135:AQ135)</f>
        <v>108</v>
      </c>
      <c r="AS135" s="17">
        <f t="shared" si="1"/>
        <v>36</v>
      </c>
      <c r="AT135" s="17"/>
      <c r="AU135" s="17">
        <v>36</v>
      </c>
    </row>
    <row r="136" spans="1:47">
      <c r="A136" s="22" t="s">
        <v>136</v>
      </c>
      <c r="B136" s="52" t="s">
        <v>150</v>
      </c>
      <c r="C136" s="13"/>
      <c r="D136" s="13"/>
      <c r="E136" s="13"/>
      <c r="F136" s="13"/>
      <c r="G136" s="13"/>
      <c r="H136" s="13"/>
      <c r="I136" s="25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4"/>
      <c r="AR136" s="17"/>
      <c r="AS136" s="13"/>
      <c r="AT136" s="13"/>
      <c r="AU136" s="13"/>
    </row>
    <row r="137" spans="1:47" s="21" customFormat="1">
      <c r="A137" s="15" t="s">
        <v>122</v>
      </c>
      <c r="B137" s="49" t="s">
        <v>151</v>
      </c>
      <c r="C137" s="50"/>
      <c r="D137" s="17"/>
      <c r="E137" s="17"/>
      <c r="F137" s="17" t="s">
        <v>19</v>
      </c>
      <c r="G137" s="18"/>
      <c r="H137" s="17"/>
      <c r="I137" s="19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20"/>
      <c r="Z137" s="17">
        <v>8</v>
      </c>
      <c r="AA137" s="17">
        <v>7</v>
      </c>
      <c r="AB137" s="17">
        <v>6</v>
      </c>
      <c r="AC137" s="17">
        <v>4</v>
      </c>
      <c r="AD137" s="17">
        <v>7</v>
      </c>
      <c r="AE137" s="17">
        <v>5</v>
      </c>
      <c r="AF137" s="17">
        <v>8</v>
      </c>
      <c r="AG137" s="17">
        <v>6</v>
      </c>
      <c r="AH137" s="17">
        <v>6</v>
      </c>
      <c r="AI137" s="17">
        <v>5</v>
      </c>
      <c r="AJ137" s="17">
        <v>5</v>
      </c>
      <c r="AK137" s="17">
        <v>5</v>
      </c>
      <c r="AL137" s="17">
        <v>4</v>
      </c>
      <c r="AM137" s="17">
        <v>6</v>
      </c>
      <c r="AN137" s="17">
        <v>5</v>
      </c>
      <c r="AO137" s="17">
        <v>6</v>
      </c>
      <c r="AP137" s="17">
        <v>6</v>
      </c>
      <c r="AQ137" s="20">
        <v>6</v>
      </c>
      <c r="AR137" s="17">
        <f>SUM(Z137:AQ137)</f>
        <v>105</v>
      </c>
      <c r="AS137" s="17">
        <f>AR137-72</f>
        <v>33</v>
      </c>
      <c r="AT137" s="17"/>
      <c r="AU137" s="17">
        <v>33</v>
      </c>
    </row>
    <row r="138" spans="1:47" s="21" customFormat="1">
      <c r="A138" s="15" t="s">
        <v>122</v>
      </c>
      <c r="B138" s="55" t="s">
        <v>152</v>
      </c>
      <c r="C138" s="17"/>
      <c r="D138" s="17"/>
      <c r="E138" s="17"/>
      <c r="F138" s="17"/>
      <c r="G138" s="17"/>
      <c r="H138" s="17"/>
      <c r="I138" s="19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20"/>
      <c r="Z138" s="17">
        <v>9</v>
      </c>
      <c r="AA138" s="17">
        <v>8</v>
      </c>
      <c r="AB138" s="17">
        <v>8</v>
      </c>
      <c r="AC138" s="17">
        <v>6</v>
      </c>
      <c r="AD138" s="17">
        <v>8</v>
      </c>
      <c r="AE138" s="17">
        <v>7</v>
      </c>
      <c r="AF138" s="17">
        <v>6</v>
      </c>
      <c r="AG138" s="17">
        <v>6</v>
      </c>
      <c r="AH138" s="17">
        <v>6</v>
      </c>
      <c r="AI138" s="17">
        <v>5</v>
      </c>
      <c r="AJ138" s="17">
        <v>5</v>
      </c>
      <c r="AK138" s="17">
        <v>8</v>
      </c>
      <c r="AL138" s="17">
        <v>6</v>
      </c>
      <c r="AM138" s="17">
        <v>6</v>
      </c>
      <c r="AN138" s="17">
        <v>4</v>
      </c>
      <c r="AO138" s="17">
        <v>8</v>
      </c>
      <c r="AP138" s="17">
        <v>10</v>
      </c>
      <c r="AQ138" s="20">
        <v>6</v>
      </c>
      <c r="AR138" s="17">
        <f>SUM(Z138:AQ138)</f>
        <v>122</v>
      </c>
      <c r="AS138" s="17">
        <f>AR138-72</f>
        <v>50</v>
      </c>
      <c r="AT138" s="17"/>
      <c r="AU138" s="17">
        <v>50</v>
      </c>
    </row>
    <row r="139" spans="1:47">
      <c r="A139" s="22" t="s">
        <v>122</v>
      </c>
      <c r="B139" s="54" t="s">
        <v>153</v>
      </c>
      <c r="C139" s="53">
        <v>34</v>
      </c>
      <c r="D139" s="13">
        <v>32</v>
      </c>
      <c r="E139" s="13">
        <f>SUM(H142:Y142)</f>
        <v>110</v>
      </c>
      <c r="F139" s="13">
        <f>E139-72</f>
        <v>38</v>
      </c>
      <c r="G139" s="24">
        <v>34</v>
      </c>
      <c r="H139" s="13"/>
      <c r="I139" s="25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4"/>
      <c r="AR139" s="17"/>
      <c r="AS139" s="13"/>
      <c r="AT139" s="13"/>
      <c r="AU139" s="13">
        <v>34</v>
      </c>
    </row>
    <row r="140" spans="1:47" s="21" customFormat="1">
      <c r="A140" s="15" t="s">
        <v>122</v>
      </c>
      <c r="B140" s="55" t="s">
        <v>154</v>
      </c>
      <c r="C140" s="17"/>
      <c r="D140" s="17"/>
      <c r="E140" s="17"/>
      <c r="F140" s="17"/>
      <c r="G140" s="17"/>
      <c r="H140" s="17"/>
      <c r="I140" s="1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20"/>
      <c r="Z140" s="17">
        <v>7</v>
      </c>
      <c r="AA140" s="17">
        <v>7</v>
      </c>
      <c r="AB140" s="17">
        <v>7</v>
      </c>
      <c r="AC140" s="17">
        <v>6</v>
      </c>
      <c r="AD140" s="17">
        <v>7</v>
      </c>
      <c r="AE140" s="17">
        <v>7</v>
      </c>
      <c r="AF140" s="17">
        <v>5</v>
      </c>
      <c r="AG140" s="17">
        <v>8</v>
      </c>
      <c r="AH140" s="17">
        <v>10</v>
      </c>
      <c r="AI140" s="17">
        <v>6</v>
      </c>
      <c r="AJ140" s="17">
        <v>5</v>
      </c>
      <c r="AK140" s="17">
        <v>6</v>
      </c>
      <c r="AL140" s="17">
        <v>6</v>
      </c>
      <c r="AM140" s="17">
        <v>5</v>
      </c>
      <c r="AN140" s="17">
        <v>5</v>
      </c>
      <c r="AO140" s="17">
        <v>8</v>
      </c>
      <c r="AP140" s="17">
        <v>7</v>
      </c>
      <c r="AQ140" s="20">
        <v>6</v>
      </c>
      <c r="AR140" s="17">
        <f>SUM(Z140:AQ140)</f>
        <v>118</v>
      </c>
      <c r="AS140" s="17">
        <f t="shared" ref="AS140:AS149" si="2">AR140-72</f>
        <v>46</v>
      </c>
      <c r="AT140" s="17"/>
      <c r="AU140" s="17">
        <v>46</v>
      </c>
    </row>
    <row r="141" spans="1:47" s="21" customFormat="1">
      <c r="A141" s="15" t="s">
        <v>122</v>
      </c>
      <c r="B141" s="49" t="s">
        <v>155</v>
      </c>
      <c r="C141" s="50">
        <v>28</v>
      </c>
      <c r="D141" s="17"/>
      <c r="E141" s="17">
        <f>SUM(H144:Y144)</f>
        <v>123</v>
      </c>
      <c r="F141" s="17">
        <f>E141-72</f>
        <v>51</v>
      </c>
      <c r="G141" s="18">
        <v>28</v>
      </c>
      <c r="H141" s="17"/>
      <c r="I141" s="19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20"/>
      <c r="Z141" s="17">
        <v>8</v>
      </c>
      <c r="AA141" s="17">
        <v>6</v>
      </c>
      <c r="AB141" s="17">
        <v>7</v>
      </c>
      <c r="AC141" s="17">
        <v>5</v>
      </c>
      <c r="AD141" s="17">
        <v>8</v>
      </c>
      <c r="AE141" s="17">
        <v>6</v>
      </c>
      <c r="AF141" s="17">
        <v>4</v>
      </c>
      <c r="AG141" s="17">
        <v>7</v>
      </c>
      <c r="AH141" s="17">
        <v>7</v>
      </c>
      <c r="AI141" s="17">
        <v>5</v>
      </c>
      <c r="AJ141" s="17">
        <v>4</v>
      </c>
      <c r="AK141" s="17">
        <v>7</v>
      </c>
      <c r="AL141" s="17">
        <v>5</v>
      </c>
      <c r="AM141" s="17">
        <v>6</v>
      </c>
      <c r="AN141" s="17">
        <v>4</v>
      </c>
      <c r="AO141" s="17">
        <v>8</v>
      </c>
      <c r="AP141" s="17">
        <v>8</v>
      </c>
      <c r="AQ141" s="20">
        <v>7</v>
      </c>
      <c r="AR141" s="17">
        <f>SUM(Z141:AQ141)</f>
        <v>112</v>
      </c>
      <c r="AS141" s="17">
        <f t="shared" si="2"/>
        <v>40</v>
      </c>
      <c r="AT141" s="17">
        <f>AS141-G141</f>
        <v>12</v>
      </c>
      <c r="AU141" s="17">
        <f>(AS141+G141)/2</f>
        <v>34</v>
      </c>
    </row>
    <row r="142" spans="1:47" s="21" customFormat="1">
      <c r="A142" s="15" t="s">
        <v>136</v>
      </c>
      <c r="B142" s="49" t="s">
        <v>156</v>
      </c>
      <c r="C142" s="50"/>
      <c r="D142" s="17">
        <v>29</v>
      </c>
      <c r="E142" s="17">
        <f>SUM(H145:Y145)</f>
        <v>106</v>
      </c>
      <c r="F142" s="17">
        <f>E142-72</f>
        <v>34</v>
      </c>
      <c r="G142" s="18">
        <f>(F139+D139)/2</f>
        <v>35</v>
      </c>
      <c r="H142" s="17">
        <v>6</v>
      </c>
      <c r="I142" s="19">
        <v>5</v>
      </c>
      <c r="J142" s="17">
        <v>5</v>
      </c>
      <c r="K142" s="17">
        <v>8</v>
      </c>
      <c r="L142" s="17">
        <v>5</v>
      </c>
      <c r="M142" s="17">
        <v>7</v>
      </c>
      <c r="N142" s="17">
        <v>5</v>
      </c>
      <c r="O142" s="17">
        <v>5</v>
      </c>
      <c r="P142" s="17">
        <v>6</v>
      </c>
      <c r="Q142" s="17">
        <v>7</v>
      </c>
      <c r="R142" s="17">
        <v>3</v>
      </c>
      <c r="S142" s="17">
        <v>6</v>
      </c>
      <c r="T142" s="17">
        <v>7</v>
      </c>
      <c r="U142" s="17">
        <v>6</v>
      </c>
      <c r="V142" s="17">
        <v>9</v>
      </c>
      <c r="W142" s="17">
        <v>6</v>
      </c>
      <c r="X142" s="17">
        <v>6</v>
      </c>
      <c r="Y142" s="20">
        <v>8</v>
      </c>
      <c r="Z142" s="17">
        <v>10</v>
      </c>
      <c r="AA142" s="17">
        <v>5</v>
      </c>
      <c r="AB142" s="17">
        <v>7</v>
      </c>
      <c r="AC142" s="17">
        <v>5</v>
      </c>
      <c r="AD142" s="17">
        <v>8</v>
      </c>
      <c r="AE142" s="17">
        <v>4</v>
      </c>
      <c r="AF142" s="17">
        <v>4</v>
      </c>
      <c r="AG142" s="17">
        <v>8</v>
      </c>
      <c r="AH142" s="17">
        <v>7</v>
      </c>
      <c r="AI142" s="17">
        <v>6</v>
      </c>
      <c r="AJ142" s="17">
        <v>5</v>
      </c>
      <c r="AK142" s="17">
        <v>7</v>
      </c>
      <c r="AL142" s="17">
        <v>3</v>
      </c>
      <c r="AM142" s="17">
        <v>6</v>
      </c>
      <c r="AN142" s="17">
        <v>4</v>
      </c>
      <c r="AO142" s="17">
        <v>6</v>
      </c>
      <c r="AP142" s="17">
        <v>6</v>
      </c>
      <c r="AQ142" s="20">
        <v>6</v>
      </c>
      <c r="AR142" s="17">
        <f>SUM(Z142:AQ142)</f>
        <v>107</v>
      </c>
      <c r="AS142" s="17">
        <f t="shared" si="2"/>
        <v>35</v>
      </c>
      <c r="AT142" s="17">
        <f>AS142-G142</f>
        <v>0</v>
      </c>
      <c r="AU142" s="17">
        <f>(AS142+G142)/2</f>
        <v>35</v>
      </c>
    </row>
    <row r="143" spans="1:47" s="21" customFormat="1">
      <c r="A143" s="15" t="s">
        <v>122</v>
      </c>
      <c r="B143" s="51" t="s">
        <v>157</v>
      </c>
      <c r="C143" s="17"/>
      <c r="D143" s="17"/>
      <c r="E143" s="17">
        <f>SUM(H146:Y146)</f>
        <v>101</v>
      </c>
      <c r="F143" s="17">
        <f>E143-72</f>
        <v>29</v>
      </c>
      <c r="G143" s="18"/>
      <c r="H143" s="17"/>
      <c r="I143" s="19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20"/>
      <c r="Z143" s="17">
        <v>7</v>
      </c>
      <c r="AA143" s="17">
        <v>7</v>
      </c>
      <c r="AB143" s="17">
        <v>8</v>
      </c>
      <c r="AC143" s="17">
        <v>6</v>
      </c>
      <c r="AD143" s="17">
        <v>6</v>
      </c>
      <c r="AE143" s="17">
        <v>7</v>
      </c>
      <c r="AF143" s="17">
        <v>6</v>
      </c>
      <c r="AG143" s="17">
        <v>7</v>
      </c>
      <c r="AH143" s="17">
        <v>10</v>
      </c>
      <c r="AI143" s="17">
        <v>6</v>
      </c>
      <c r="AJ143" s="17">
        <v>7</v>
      </c>
      <c r="AK143" s="17">
        <v>8</v>
      </c>
      <c r="AL143" s="17">
        <v>4</v>
      </c>
      <c r="AM143" s="17">
        <v>4</v>
      </c>
      <c r="AN143" s="17">
        <v>6</v>
      </c>
      <c r="AO143" s="17">
        <v>6</v>
      </c>
      <c r="AP143" s="17">
        <v>6</v>
      </c>
      <c r="AQ143" s="20">
        <v>7</v>
      </c>
      <c r="AR143" s="17">
        <f>SUM(Z143:AQ143)</f>
        <v>118</v>
      </c>
      <c r="AS143" s="17">
        <f t="shared" si="2"/>
        <v>46</v>
      </c>
      <c r="AT143" s="17"/>
      <c r="AU143" s="17">
        <v>46</v>
      </c>
    </row>
    <row r="144" spans="1:47" s="21" customFormat="1">
      <c r="A144" s="15" t="s">
        <v>136</v>
      </c>
      <c r="B144" s="51" t="s">
        <v>158</v>
      </c>
      <c r="C144" s="50"/>
      <c r="D144" s="17"/>
      <c r="E144" s="17"/>
      <c r="F144" s="17"/>
      <c r="G144" s="18">
        <v>51</v>
      </c>
      <c r="H144" s="17">
        <v>8</v>
      </c>
      <c r="I144" s="21">
        <v>8</v>
      </c>
      <c r="J144" s="21">
        <v>6</v>
      </c>
      <c r="K144" s="21">
        <v>6</v>
      </c>
      <c r="L144" s="21">
        <v>7</v>
      </c>
      <c r="M144" s="21">
        <v>8</v>
      </c>
      <c r="N144" s="21">
        <v>8</v>
      </c>
      <c r="O144" s="21">
        <v>5</v>
      </c>
      <c r="P144" s="21">
        <v>7</v>
      </c>
      <c r="Q144" s="21">
        <v>7</v>
      </c>
      <c r="R144" s="21">
        <v>5</v>
      </c>
      <c r="S144" s="21">
        <v>6</v>
      </c>
      <c r="T144" s="21">
        <v>6</v>
      </c>
      <c r="U144" s="21">
        <v>4</v>
      </c>
      <c r="V144" s="21">
        <v>9</v>
      </c>
      <c r="W144" s="21">
        <v>8</v>
      </c>
      <c r="X144" s="21">
        <v>7</v>
      </c>
      <c r="Y144" s="21">
        <v>8</v>
      </c>
      <c r="Z144" s="17">
        <v>9</v>
      </c>
      <c r="AA144" s="17">
        <v>6</v>
      </c>
      <c r="AB144" s="17">
        <v>7</v>
      </c>
      <c r="AC144" s="17">
        <v>6</v>
      </c>
      <c r="AD144" s="17">
        <v>7</v>
      </c>
      <c r="AE144" s="17">
        <v>6</v>
      </c>
      <c r="AF144" s="17">
        <v>5</v>
      </c>
      <c r="AG144" s="17">
        <v>6</v>
      </c>
      <c r="AH144" s="17">
        <v>7</v>
      </c>
      <c r="AI144" s="17">
        <v>6</v>
      </c>
      <c r="AJ144" s="17">
        <v>6</v>
      </c>
      <c r="AK144" s="17">
        <v>6</v>
      </c>
      <c r="AL144" s="17">
        <v>4</v>
      </c>
      <c r="AM144" s="17">
        <v>7</v>
      </c>
      <c r="AN144" s="17">
        <v>4</v>
      </c>
      <c r="AO144" s="17">
        <v>8</v>
      </c>
      <c r="AP144" s="17">
        <v>7</v>
      </c>
      <c r="AQ144" s="20">
        <v>4</v>
      </c>
      <c r="AR144" s="17">
        <f>SUM(Z144:AQ144)</f>
        <v>111</v>
      </c>
      <c r="AS144" s="17">
        <f t="shared" si="2"/>
        <v>39</v>
      </c>
      <c r="AT144" s="17">
        <f>AS144-G144</f>
        <v>-12</v>
      </c>
      <c r="AU144" s="17">
        <f>(AS144+G144)/2</f>
        <v>45</v>
      </c>
    </row>
    <row r="145" spans="1:47" s="21" customFormat="1">
      <c r="A145" s="15" t="s">
        <v>122</v>
      </c>
      <c r="B145" s="49" t="s">
        <v>159</v>
      </c>
      <c r="C145" s="50"/>
      <c r="D145" s="17"/>
      <c r="E145" s="17"/>
      <c r="F145" s="43" t="s">
        <v>19</v>
      </c>
      <c r="G145" s="18">
        <f>(F142+D142)/2</f>
        <v>31.5</v>
      </c>
      <c r="H145" s="17">
        <v>5</v>
      </c>
      <c r="I145" s="21">
        <v>6</v>
      </c>
      <c r="J145" s="21">
        <v>4</v>
      </c>
      <c r="K145" s="21">
        <v>9</v>
      </c>
      <c r="L145" s="21">
        <v>6</v>
      </c>
      <c r="M145" s="21">
        <v>5</v>
      </c>
      <c r="N145" s="21">
        <v>6</v>
      </c>
      <c r="O145" s="21">
        <v>5</v>
      </c>
      <c r="P145" s="21">
        <v>7</v>
      </c>
      <c r="Q145" s="21">
        <v>5</v>
      </c>
      <c r="R145" s="21">
        <v>4</v>
      </c>
      <c r="S145" s="21">
        <v>6</v>
      </c>
      <c r="T145" s="21">
        <v>8</v>
      </c>
      <c r="U145" s="21">
        <v>4</v>
      </c>
      <c r="V145" s="21">
        <v>8</v>
      </c>
      <c r="W145" s="21">
        <v>5</v>
      </c>
      <c r="X145" s="21">
        <v>6</v>
      </c>
      <c r="Y145" s="21">
        <v>7</v>
      </c>
      <c r="Z145" s="17">
        <v>9</v>
      </c>
      <c r="AA145" s="17">
        <v>4</v>
      </c>
      <c r="AB145" s="17">
        <v>6</v>
      </c>
      <c r="AC145" s="17">
        <v>3</v>
      </c>
      <c r="AD145" s="17">
        <v>6</v>
      </c>
      <c r="AE145" s="17">
        <v>5</v>
      </c>
      <c r="AF145" s="17">
        <v>4</v>
      </c>
      <c r="AG145" s="17">
        <v>6</v>
      </c>
      <c r="AH145" s="17">
        <v>6</v>
      </c>
      <c r="AI145" s="17">
        <v>4</v>
      </c>
      <c r="AJ145" s="17">
        <v>6</v>
      </c>
      <c r="AK145" s="17">
        <v>5</v>
      </c>
      <c r="AL145" s="17">
        <v>5</v>
      </c>
      <c r="AM145" s="17">
        <v>6</v>
      </c>
      <c r="AN145" s="17">
        <v>4</v>
      </c>
      <c r="AO145" s="17">
        <v>6</v>
      </c>
      <c r="AP145" s="17">
        <v>7</v>
      </c>
      <c r="AQ145" s="20">
        <v>6</v>
      </c>
      <c r="AR145" s="17">
        <f>SUM(Z145:AQ145)</f>
        <v>98</v>
      </c>
      <c r="AS145" s="17">
        <f t="shared" si="2"/>
        <v>26</v>
      </c>
      <c r="AT145" s="17">
        <f>AS145-G145</f>
        <v>-5.5</v>
      </c>
      <c r="AU145" s="17">
        <f>(AS145+G145)/2</f>
        <v>28.75</v>
      </c>
    </row>
    <row r="146" spans="1:47" s="21" customFormat="1">
      <c r="A146" s="15" t="s">
        <v>136</v>
      </c>
      <c r="B146" s="51" t="s">
        <v>160</v>
      </c>
      <c r="C146" s="50"/>
      <c r="D146" s="17"/>
      <c r="E146" s="17"/>
      <c r="F146" s="17"/>
      <c r="G146" s="18">
        <f>(F143+D143)/2</f>
        <v>14.5</v>
      </c>
      <c r="H146" s="17">
        <v>8</v>
      </c>
      <c r="I146" s="21">
        <v>6</v>
      </c>
      <c r="J146" s="21">
        <v>3</v>
      </c>
      <c r="K146" s="21">
        <v>7</v>
      </c>
      <c r="L146" s="21">
        <v>5</v>
      </c>
      <c r="M146" s="21">
        <v>6</v>
      </c>
      <c r="N146" s="21">
        <v>8</v>
      </c>
      <c r="O146" s="21">
        <v>4</v>
      </c>
      <c r="P146" s="21">
        <v>6</v>
      </c>
      <c r="Q146" s="21">
        <v>5</v>
      </c>
      <c r="R146" s="21">
        <v>3</v>
      </c>
      <c r="S146" s="21">
        <v>8</v>
      </c>
      <c r="T146" s="21">
        <v>6</v>
      </c>
      <c r="U146" s="21">
        <v>4</v>
      </c>
      <c r="V146" s="21">
        <v>6</v>
      </c>
      <c r="W146" s="21">
        <v>4</v>
      </c>
      <c r="X146" s="21">
        <v>7</v>
      </c>
      <c r="Y146" s="21">
        <v>5</v>
      </c>
      <c r="Z146" s="17">
        <v>8</v>
      </c>
      <c r="AA146" s="17">
        <v>6</v>
      </c>
      <c r="AB146" s="17">
        <v>4</v>
      </c>
      <c r="AC146" s="17">
        <v>4</v>
      </c>
      <c r="AD146" s="17">
        <v>6</v>
      </c>
      <c r="AE146" s="17">
        <v>5</v>
      </c>
      <c r="AF146" s="17">
        <v>4</v>
      </c>
      <c r="AG146" s="17">
        <v>3</v>
      </c>
      <c r="AH146" s="17">
        <v>7</v>
      </c>
      <c r="AI146" s="17">
        <v>8</v>
      </c>
      <c r="AJ146" s="17">
        <v>5</v>
      </c>
      <c r="AK146" s="17">
        <v>6</v>
      </c>
      <c r="AL146" s="17">
        <v>4</v>
      </c>
      <c r="AM146" s="17">
        <v>4</v>
      </c>
      <c r="AN146" s="17">
        <v>4</v>
      </c>
      <c r="AO146" s="17">
        <v>6</v>
      </c>
      <c r="AP146" s="17">
        <v>8</v>
      </c>
      <c r="AQ146" s="20">
        <v>5</v>
      </c>
      <c r="AR146" s="17">
        <f>SUM(Z146:AQ146)</f>
        <v>97</v>
      </c>
      <c r="AS146" s="17">
        <f t="shared" si="2"/>
        <v>25</v>
      </c>
      <c r="AT146" s="17">
        <f>AS146-G146</f>
        <v>10.5</v>
      </c>
      <c r="AU146" s="17">
        <f>(AS146+G146)/2</f>
        <v>19.75</v>
      </c>
    </row>
    <row r="147" spans="1:47" s="21" customFormat="1">
      <c r="A147" s="15" t="s">
        <v>122</v>
      </c>
      <c r="B147" s="51" t="s">
        <v>161</v>
      </c>
      <c r="C147" s="17">
        <v>29</v>
      </c>
      <c r="D147" s="17"/>
      <c r="E147" s="17"/>
      <c r="F147" s="17"/>
      <c r="G147" s="18">
        <v>29</v>
      </c>
      <c r="H147" s="17"/>
      <c r="Z147" s="17">
        <v>6</v>
      </c>
      <c r="AA147" s="17">
        <v>6</v>
      </c>
      <c r="AB147" s="17">
        <v>6</v>
      </c>
      <c r="AC147" s="17">
        <v>4</v>
      </c>
      <c r="AD147" s="17">
        <v>7</v>
      </c>
      <c r="AE147" s="17">
        <v>5</v>
      </c>
      <c r="AF147" s="17">
        <v>4</v>
      </c>
      <c r="AG147" s="17">
        <v>5</v>
      </c>
      <c r="AH147" s="17">
        <v>8</v>
      </c>
      <c r="AI147" s="17">
        <v>3</v>
      </c>
      <c r="AJ147" s="17">
        <v>7</v>
      </c>
      <c r="AK147" s="17">
        <v>6</v>
      </c>
      <c r="AL147" s="17">
        <v>6</v>
      </c>
      <c r="AM147" s="17">
        <v>6</v>
      </c>
      <c r="AN147" s="17">
        <v>4</v>
      </c>
      <c r="AO147" s="17">
        <v>6</v>
      </c>
      <c r="AP147" s="17">
        <v>7</v>
      </c>
      <c r="AQ147" s="20">
        <v>6</v>
      </c>
      <c r="AR147" s="17">
        <f>SUM(Z147:AQ147)</f>
        <v>102</v>
      </c>
      <c r="AS147" s="17">
        <f t="shared" si="2"/>
        <v>30</v>
      </c>
      <c r="AT147" s="17">
        <f>AS147-G147</f>
        <v>1</v>
      </c>
      <c r="AU147" s="17">
        <f>(AS147+G147)/2</f>
        <v>29.5</v>
      </c>
    </row>
    <row r="148" spans="1:47" s="21" customFormat="1">
      <c r="A148" s="15" t="s">
        <v>122</v>
      </c>
      <c r="B148" s="49" t="s">
        <v>162</v>
      </c>
      <c r="C148" s="17"/>
      <c r="D148" s="17"/>
      <c r="E148" s="17"/>
      <c r="F148" s="17"/>
      <c r="G148" s="43"/>
      <c r="H148" s="17"/>
      <c r="I148" s="19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20"/>
      <c r="Z148" s="17">
        <v>5</v>
      </c>
      <c r="AA148" s="17">
        <v>8</v>
      </c>
      <c r="AB148" s="17">
        <v>5</v>
      </c>
      <c r="AC148" s="17">
        <v>3</v>
      </c>
      <c r="AD148" s="17">
        <v>6</v>
      </c>
      <c r="AE148" s="17">
        <v>4</v>
      </c>
      <c r="AF148" s="17">
        <v>3</v>
      </c>
      <c r="AG148" s="17">
        <v>8</v>
      </c>
      <c r="AH148" s="17">
        <v>8</v>
      </c>
      <c r="AI148" s="17">
        <v>6</v>
      </c>
      <c r="AJ148" s="17">
        <v>5</v>
      </c>
      <c r="AK148" s="17">
        <v>8</v>
      </c>
      <c r="AL148" s="17">
        <v>4</v>
      </c>
      <c r="AM148" s="17">
        <v>7</v>
      </c>
      <c r="AN148" s="17">
        <v>5</v>
      </c>
      <c r="AO148" s="17">
        <v>6</v>
      </c>
      <c r="AP148" s="17">
        <v>5</v>
      </c>
      <c r="AQ148" s="20">
        <v>4</v>
      </c>
      <c r="AR148" s="17">
        <f>SUM(Z148:AQ148)</f>
        <v>100</v>
      </c>
      <c r="AS148" s="17">
        <f t="shared" si="2"/>
        <v>28</v>
      </c>
      <c r="AT148" s="17"/>
      <c r="AU148" s="17">
        <v>28</v>
      </c>
    </row>
    <row r="149" spans="1:47" s="21" customFormat="1">
      <c r="A149" s="15" t="s">
        <v>136</v>
      </c>
      <c r="B149" s="58" t="s">
        <v>163</v>
      </c>
      <c r="C149" s="17"/>
      <c r="D149" s="17"/>
      <c r="E149" s="17"/>
      <c r="F149" s="17"/>
      <c r="G149" s="17"/>
      <c r="H149" s="17"/>
      <c r="I149" s="1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20"/>
      <c r="Z149" s="17">
        <v>10</v>
      </c>
      <c r="AA149" s="17">
        <v>5</v>
      </c>
      <c r="AB149" s="17">
        <v>7</v>
      </c>
      <c r="AC149" s="17">
        <v>5</v>
      </c>
      <c r="AD149" s="17">
        <v>7</v>
      </c>
      <c r="AE149" s="17">
        <v>5</v>
      </c>
      <c r="AF149" s="17">
        <v>5</v>
      </c>
      <c r="AG149" s="17">
        <v>5</v>
      </c>
      <c r="AH149" s="17">
        <v>9</v>
      </c>
      <c r="AI149" s="17">
        <v>5</v>
      </c>
      <c r="AJ149" s="17">
        <v>5</v>
      </c>
      <c r="AK149" s="17">
        <v>7</v>
      </c>
      <c r="AL149" s="17">
        <v>4</v>
      </c>
      <c r="AM149" s="17">
        <v>6</v>
      </c>
      <c r="AN149" s="17">
        <v>3</v>
      </c>
      <c r="AO149" s="17">
        <v>6</v>
      </c>
      <c r="AP149" s="17">
        <v>7</v>
      </c>
      <c r="AQ149" s="20">
        <v>5</v>
      </c>
      <c r="AR149" s="17">
        <f>SUM(Z149:AQ149)</f>
        <v>106</v>
      </c>
      <c r="AS149" s="17">
        <f t="shared" si="2"/>
        <v>34</v>
      </c>
      <c r="AT149" s="17"/>
      <c r="AU149" s="17">
        <v>34</v>
      </c>
    </row>
    <row r="150" spans="1:47">
      <c r="A150" s="22" t="s">
        <v>122</v>
      </c>
      <c r="B150" s="52" t="s">
        <v>164</v>
      </c>
      <c r="C150" s="13"/>
      <c r="D150" s="13"/>
      <c r="E150" s="13"/>
      <c r="F150" s="13"/>
      <c r="G150" s="13"/>
      <c r="H150" s="13"/>
      <c r="I150" s="25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4"/>
      <c r="AR150" s="17"/>
      <c r="AS150" s="13"/>
      <c r="AT150" s="13"/>
      <c r="AU150" s="13"/>
    </row>
    <row r="151" spans="1:47" s="21" customFormat="1">
      <c r="A151" s="15" t="s">
        <v>122</v>
      </c>
      <c r="B151" s="58" t="s">
        <v>165</v>
      </c>
      <c r="C151" s="17"/>
      <c r="D151" s="17">
        <v>38</v>
      </c>
      <c r="E151" s="17"/>
      <c r="F151" s="17"/>
      <c r="G151" s="17"/>
      <c r="H151" s="17"/>
      <c r="I151" s="1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20"/>
      <c r="Z151" s="17">
        <v>9</v>
      </c>
      <c r="AA151" s="17">
        <v>6</v>
      </c>
      <c r="AB151" s="17">
        <v>8</v>
      </c>
      <c r="AC151" s="17">
        <v>6</v>
      </c>
      <c r="AD151" s="17">
        <v>9</v>
      </c>
      <c r="AE151" s="17">
        <v>7</v>
      </c>
      <c r="AF151" s="17">
        <v>4</v>
      </c>
      <c r="AG151" s="17">
        <v>6</v>
      </c>
      <c r="AH151" s="17">
        <v>7</v>
      </c>
      <c r="AI151" s="17">
        <v>8</v>
      </c>
      <c r="AJ151" s="17">
        <v>8</v>
      </c>
      <c r="AK151" s="17">
        <v>7</v>
      </c>
      <c r="AL151" s="17">
        <v>4</v>
      </c>
      <c r="AM151" s="17">
        <v>6</v>
      </c>
      <c r="AN151" s="17">
        <v>3</v>
      </c>
      <c r="AO151" s="17">
        <v>6</v>
      </c>
      <c r="AP151" s="17">
        <v>10</v>
      </c>
      <c r="AQ151" s="20">
        <v>7</v>
      </c>
      <c r="AR151" s="17">
        <f>SUM(Z151:AQ151)</f>
        <v>121</v>
      </c>
      <c r="AS151" s="17">
        <f>AR151-72</f>
        <v>49</v>
      </c>
      <c r="AT151" s="17"/>
      <c r="AU151" s="17">
        <v>49</v>
      </c>
    </row>
    <row r="152" spans="1:47">
      <c r="A152" s="22" t="s">
        <v>122</v>
      </c>
      <c r="B152" s="52" t="s">
        <v>166</v>
      </c>
      <c r="C152" s="13"/>
      <c r="D152" s="13">
        <v>16</v>
      </c>
      <c r="E152" s="13">
        <f>SUM(H154:Y154)</f>
        <v>100</v>
      </c>
      <c r="F152" s="13">
        <f>E152-72</f>
        <v>28</v>
      </c>
      <c r="G152" s="13"/>
      <c r="H152" s="13"/>
      <c r="I152" s="25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4"/>
      <c r="AR152" s="17"/>
      <c r="AS152" s="13"/>
      <c r="AT152" s="13"/>
      <c r="AU152" s="13"/>
    </row>
    <row r="153" spans="1:47">
      <c r="A153" s="22" t="s">
        <v>122</v>
      </c>
      <c r="B153" s="54" t="s">
        <v>167</v>
      </c>
      <c r="C153" s="13"/>
      <c r="D153" s="13"/>
      <c r="E153" s="13"/>
      <c r="F153" s="13"/>
      <c r="G153" s="24">
        <v>38</v>
      </c>
      <c r="H153" s="13"/>
      <c r="I153" s="25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4"/>
      <c r="AR153" s="17"/>
      <c r="AS153" s="13"/>
      <c r="AT153" s="13"/>
      <c r="AU153" s="13">
        <v>38</v>
      </c>
    </row>
    <row r="154" spans="1:47" s="21" customFormat="1">
      <c r="A154" s="15" t="s">
        <v>122</v>
      </c>
      <c r="B154" s="49" t="s">
        <v>168</v>
      </c>
      <c r="C154" s="50"/>
      <c r="D154" s="17">
        <v>16</v>
      </c>
      <c r="E154" s="17"/>
      <c r="F154" s="17"/>
      <c r="G154" s="18">
        <f>(F152+D152)/2</f>
        <v>22</v>
      </c>
      <c r="H154" s="17">
        <v>5</v>
      </c>
      <c r="I154" s="19">
        <v>5</v>
      </c>
      <c r="J154" s="17">
        <v>4</v>
      </c>
      <c r="K154" s="17">
        <v>8</v>
      </c>
      <c r="L154" s="17">
        <v>5</v>
      </c>
      <c r="M154" s="17">
        <v>6</v>
      </c>
      <c r="N154" s="17">
        <v>5</v>
      </c>
      <c r="O154" s="17">
        <v>6</v>
      </c>
      <c r="P154" s="17">
        <v>7</v>
      </c>
      <c r="Q154" s="17">
        <v>7</v>
      </c>
      <c r="R154" s="17">
        <v>2</v>
      </c>
      <c r="S154" s="17">
        <v>5</v>
      </c>
      <c r="T154" s="17">
        <v>6</v>
      </c>
      <c r="U154" s="17">
        <v>4</v>
      </c>
      <c r="V154" s="17">
        <v>6</v>
      </c>
      <c r="W154" s="17">
        <v>6</v>
      </c>
      <c r="X154" s="17">
        <v>7</v>
      </c>
      <c r="Y154" s="20">
        <v>6</v>
      </c>
      <c r="Z154" s="17">
        <v>6</v>
      </c>
      <c r="AA154" s="17">
        <v>4</v>
      </c>
      <c r="AB154" s="17">
        <v>5</v>
      </c>
      <c r="AC154" s="17">
        <v>4</v>
      </c>
      <c r="AD154" s="17">
        <v>8</v>
      </c>
      <c r="AE154" s="17">
        <v>6</v>
      </c>
      <c r="AF154" s="17">
        <v>3</v>
      </c>
      <c r="AG154" s="17">
        <v>4</v>
      </c>
      <c r="AH154" s="17">
        <v>5</v>
      </c>
      <c r="AI154" s="17">
        <v>4</v>
      </c>
      <c r="AJ154" s="17">
        <v>5</v>
      </c>
      <c r="AK154" s="17">
        <v>6</v>
      </c>
      <c r="AL154" s="17">
        <v>4</v>
      </c>
      <c r="AM154" s="17">
        <v>6</v>
      </c>
      <c r="AN154" s="17">
        <v>3</v>
      </c>
      <c r="AO154" s="17">
        <v>6</v>
      </c>
      <c r="AP154" s="17">
        <v>5</v>
      </c>
      <c r="AQ154" s="20">
        <v>5</v>
      </c>
      <c r="AR154" s="17">
        <f>SUM(Z154:AQ154)</f>
        <v>89</v>
      </c>
      <c r="AS154" s="17">
        <f>AR154-72</f>
        <v>17</v>
      </c>
      <c r="AT154" s="17">
        <f>AS154-G154</f>
        <v>-5</v>
      </c>
      <c r="AU154" s="17">
        <f>(AS154+G154)/2</f>
        <v>19.5</v>
      </c>
    </row>
    <row r="155" spans="1:47">
      <c r="A155" s="22" t="s">
        <v>122</v>
      </c>
      <c r="B155" s="54" t="s">
        <v>169</v>
      </c>
      <c r="C155" s="13"/>
      <c r="D155" s="13"/>
      <c r="E155" s="13"/>
      <c r="F155" s="13" t="s">
        <v>19</v>
      </c>
      <c r="G155" s="24">
        <v>44</v>
      </c>
      <c r="H155" s="13"/>
      <c r="I155" s="25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4"/>
      <c r="AR155" s="17"/>
      <c r="AS155" s="13"/>
      <c r="AT155" s="13"/>
      <c r="AU155" s="13">
        <v>44</v>
      </c>
    </row>
    <row r="156" spans="1:47">
      <c r="A156" s="22" t="s">
        <v>122</v>
      </c>
      <c r="B156" s="52" t="s">
        <v>170</v>
      </c>
      <c r="C156" s="13"/>
      <c r="D156" s="13">
        <v>32</v>
      </c>
      <c r="E156" s="13">
        <f>SUM(H159:Y159)</f>
        <v>102</v>
      </c>
      <c r="F156" s="13">
        <f>E156-72</f>
        <v>30</v>
      </c>
      <c r="G156" s="24"/>
      <c r="H156" s="13"/>
      <c r="I156" s="25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4"/>
      <c r="AR156" s="17"/>
      <c r="AS156" s="13"/>
      <c r="AT156" s="13"/>
      <c r="AU156" s="13"/>
    </row>
    <row r="157" spans="1:47">
      <c r="A157" s="22" t="s">
        <v>122</v>
      </c>
      <c r="B157" s="54" t="s">
        <v>171</v>
      </c>
      <c r="C157" s="13"/>
      <c r="D157" s="13">
        <v>27</v>
      </c>
      <c r="E157" s="13">
        <f>SUM(H160:Y160)</f>
        <v>100</v>
      </c>
      <c r="F157" s="13">
        <f>E157-72</f>
        <v>28</v>
      </c>
      <c r="G157" s="24">
        <v>16</v>
      </c>
      <c r="H157" s="13"/>
      <c r="I157" s="25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4"/>
      <c r="AR157" s="17"/>
      <c r="AS157" s="13"/>
      <c r="AT157" s="13"/>
      <c r="AU157" s="13">
        <v>16</v>
      </c>
    </row>
    <row r="158" spans="1:47" s="21" customFormat="1">
      <c r="A158" s="15" t="s">
        <v>122</v>
      </c>
      <c r="B158" s="59" t="s">
        <v>172</v>
      </c>
      <c r="C158" s="17"/>
      <c r="D158" s="17"/>
      <c r="E158" s="17"/>
      <c r="F158" s="17" t="s">
        <v>19</v>
      </c>
      <c r="G158" s="17"/>
      <c r="H158" s="19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21">
        <v>7</v>
      </c>
      <c r="AA158" s="21">
        <v>5</v>
      </c>
      <c r="AB158" s="21">
        <v>7</v>
      </c>
      <c r="AC158" s="21">
        <v>3</v>
      </c>
      <c r="AD158" s="21">
        <v>6</v>
      </c>
      <c r="AE158" s="21">
        <v>4</v>
      </c>
      <c r="AF158" s="21">
        <v>5</v>
      </c>
      <c r="AG158" s="21">
        <v>5</v>
      </c>
      <c r="AH158" s="21">
        <v>9</v>
      </c>
      <c r="AI158" s="21">
        <v>4</v>
      </c>
      <c r="AJ158" s="21">
        <v>5</v>
      </c>
      <c r="AK158" s="21">
        <v>5</v>
      </c>
      <c r="AL158" s="21">
        <v>5</v>
      </c>
      <c r="AM158" s="21">
        <v>5</v>
      </c>
      <c r="AN158" s="21">
        <v>4</v>
      </c>
      <c r="AO158" s="21">
        <v>8</v>
      </c>
      <c r="AP158" s="21">
        <v>8</v>
      </c>
      <c r="AQ158" s="21">
        <v>5</v>
      </c>
      <c r="AR158" s="17">
        <f>SUM(Z158:AQ158)</f>
        <v>100</v>
      </c>
      <c r="AS158" s="17">
        <f>AR158-72</f>
        <v>28</v>
      </c>
      <c r="AT158" s="17"/>
      <c r="AU158" s="17">
        <v>28</v>
      </c>
    </row>
    <row r="159" spans="1:47">
      <c r="A159" s="22" t="s">
        <v>122</v>
      </c>
      <c r="B159" s="60" t="s">
        <v>173</v>
      </c>
      <c r="C159" s="53"/>
      <c r="D159" s="13"/>
      <c r="E159" s="13"/>
      <c r="F159" s="45" t="s">
        <v>19</v>
      </c>
      <c r="G159" s="24">
        <f>(F156+D156)/2</f>
        <v>31</v>
      </c>
      <c r="H159" s="25">
        <v>6</v>
      </c>
      <c r="I159" s="13">
        <v>7</v>
      </c>
      <c r="J159" s="13">
        <v>4</v>
      </c>
      <c r="K159" s="13">
        <v>7</v>
      </c>
      <c r="L159" s="13">
        <v>7</v>
      </c>
      <c r="M159" s="13">
        <v>7</v>
      </c>
      <c r="N159" s="13">
        <v>5</v>
      </c>
      <c r="O159" s="13">
        <v>4</v>
      </c>
      <c r="P159" s="13">
        <v>7</v>
      </c>
      <c r="Q159" s="13">
        <v>5</v>
      </c>
      <c r="R159" s="13">
        <v>4</v>
      </c>
      <c r="S159" s="13">
        <v>5</v>
      </c>
      <c r="T159" s="13">
        <v>5</v>
      </c>
      <c r="U159" s="13">
        <v>3</v>
      </c>
      <c r="V159" s="13">
        <v>6</v>
      </c>
      <c r="W159" s="13">
        <v>6</v>
      </c>
      <c r="X159" s="13">
        <v>6</v>
      </c>
      <c r="Y159" s="13">
        <v>8</v>
      </c>
      <c r="AR159" s="17"/>
      <c r="AS159" s="13"/>
      <c r="AT159" s="13"/>
      <c r="AU159" s="24">
        <v>31</v>
      </c>
    </row>
    <row r="160" spans="1:47" s="21" customFormat="1">
      <c r="A160" s="15" t="s">
        <v>122</v>
      </c>
      <c r="B160" s="49" t="s">
        <v>174</v>
      </c>
      <c r="C160" s="50"/>
      <c r="D160" s="17"/>
      <c r="E160" s="17"/>
      <c r="F160" s="43" t="s">
        <v>19</v>
      </c>
      <c r="G160" s="18">
        <f>(F157+D157)/2</f>
        <v>27.5</v>
      </c>
      <c r="H160" s="19">
        <v>4</v>
      </c>
      <c r="I160" s="17">
        <v>7</v>
      </c>
      <c r="J160" s="17">
        <v>4</v>
      </c>
      <c r="K160" s="17">
        <v>6</v>
      </c>
      <c r="L160" s="17">
        <v>6</v>
      </c>
      <c r="M160" s="17">
        <v>5</v>
      </c>
      <c r="N160" s="17">
        <v>5</v>
      </c>
      <c r="O160" s="17">
        <v>6</v>
      </c>
      <c r="P160" s="17">
        <v>6</v>
      </c>
      <c r="Q160" s="17">
        <v>6</v>
      </c>
      <c r="R160" s="17">
        <v>6</v>
      </c>
      <c r="S160" s="17">
        <v>5</v>
      </c>
      <c r="T160" s="17">
        <v>7</v>
      </c>
      <c r="U160" s="17">
        <v>4</v>
      </c>
      <c r="V160" s="17">
        <v>6</v>
      </c>
      <c r="W160" s="17">
        <v>5</v>
      </c>
      <c r="X160" s="17">
        <v>6</v>
      </c>
      <c r="Y160" s="17">
        <v>6</v>
      </c>
      <c r="Z160" s="21">
        <v>7</v>
      </c>
      <c r="AA160" s="21">
        <v>6</v>
      </c>
      <c r="AB160" s="21">
        <v>6</v>
      </c>
      <c r="AC160" s="21">
        <v>4</v>
      </c>
      <c r="AD160" s="21">
        <v>7</v>
      </c>
      <c r="AE160" s="21">
        <v>4</v>
      </c>
      <c r="AF160" s="21">
        <v>3</v>
      </c>
      <c r="AG160" s="21">
        <v>5</v>
      </c>
      <c r="AH160" s="21">
        <v>8</v>
      </c>
      <c r="AI160" s="21">
        <v>5</v>
      </c>
      <c r="AJ160" s="21">
        <v>5</v>
      </c>
      <c r="AK160" s="21">
        <v>5</v>
      </c>
      <c r="AL160" s="21">
        <v>4</v>
      </c>
      <c r="AM160" s="21">
        <v>5</v>
      </c>
      <c r="AN160" s="21">
        <v>3</v>
      </c>
      <c r="AO160" s="21">
        <v>6</v>
      </c>
      <c r="AP160" s="21">
        <v>6</v>
      </c>
      <c r="AQ160" s="21">
        <v>4</v>
      </c>
      <c r="AR160" s="17">
        <f>SUM(Z160:AQ160)</f>
        <v>93</v>
      </c>
      <c r="AS160" s="17">
        <f>AR160-72</f>
        <v>21</v>
      </c>
      <c r="AT160" s="17">
        <f>AS160-G160</f>
        <v>-6.5</v>
      </c>
      <c r="AU160" s="17">
        <f>(AS160+G160)/2</f>
        <v>24.25</v>
      </c>
    </row>
    <row r="161" spans="1:47">
      <c r="A161" s="22" t="s">
        <v>136</v>
      </c>
      <c r="B161" s="56" t="s">
        <v>175</v>
      </c>
      <c r="C161" s="13"/>
      <c r="D161" s="13"/>
      <c r="E161" s="13"/>
      <c r="F161" s="45"/>
      <c r="G161" s="13"/>
      <c r="H161" s="25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AR161" s="17"/>
      <c r="AS161" s="13"/>
      <c r="AT161" s="13"/>
      <c r="AU161" s="13"/>
    </row>
    <row r="162" spans="1:47">
      <c r="A162" s="22" t="s">
        <v>122</v>
      </c>
      <c r="B162" s="57" t="s">
        <v>176</v>
      </c>
      <c r="C162" s="13"/>
      <c r="D162" s="13"/>
      <c r="E162" s="13">
        <f>SUM(H165:Y165)</f>
        <v>121</v>
      </c>
      <c r="F162" s="13">
        <f>E162-72</f>
        <v>49</v>
      </c>
      <c r="G162" s="45"/>
      <c r="H162" s="25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AR162" s="17"/>
      <c r="AS162" s="13"/>
      <c r="AT162" s="13"/>
      <c r="AU162" s="13"/>
    </row>
    <row r="163" spans="1:47">
      <c r="A163" s="22" t="s">
        <v>122</v>
      </c>
      <c r="B163" s="57" t="s">
        <v>177</v>
      </c>
      <c r="C163" s="13"/>
      <c r="D163" s="13"/>
      <c r="E163" s="13"/>
      <c r="F163" s="45" t="s">
        <v>19</v>
      </c>
      <c r="G163" s="45"/>
      <c r="H163" s="25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AR163" s="17"/>
      <c r="AS163" s="13"/>
      <c r="AT163" s="13"/>
      <c r="AU163" s="13"/>
    </row>
    <row r="164" spans="1:47" s="21" customFormat="1">
      <c r="A164" s="15" t="s">
        <v>122</v>
      </c>
      <c r="B164" s="61" t="s">
        <v>178</v>
      </c>
      <c r="C164" s="17"/>
      <c r="D164" s="16">
        <v>38</v>
      </c>
      <c r="E164" s="17"/>
      <c r="F164" s="17"/>
      <c r="G164" s="43"/>
      <c r="H164" s="19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21">
        <v>10</v>
      </c>
      <c r="AA164" s="21">
        <v>10</v>
      </c>
      <c r="AB164" s="21">
        <v>8</v>
      </c>
      <c r="AC164" s="21">
        <v>6</v>
      </c>
      <c r="AD164" s="21">
        <v>9</v>
      </c>
      <c r="AE164" s="21">
        <v>8</v>
      </c>
      <c r="AF164" s="21">
        <v>5</v>
      </c>
      <c r="AG164" s="21">
        <v>8</v>
      </c>
      <c r="AH164" s="21">
        <v>9</v>
      </c>
      <c r="AI164" s="21">
        <v>8</v>
      </c>
      <c r="AJ164" s="21">
        <v>7</v>
      </c>
      <c r="AK164" s="21">
        <v>12</v>
      </c>
      <c r="AL164" s="21">
        <v>6</v>
      </c>
      <c r="AM164" s="21">
        <v>8</v>
      </c>
      <c r="AN164" s="21">
        <v>6</v>
      </c>
      <c r="AO164" s="21">
        <v>8</v>
      </c>
      <c r="AP164" s="21">
        <v>8</v>
      </c>
      <c r="AQ164" s="21">
        <v>8</v>
      </c>
      <c r="AR164" s="17">
        <f>SUM(Z164:AQ164)</f>
        <v>144</v>
      </c>
      <c r="AS164" s="17">
        <f>AR164-72</f>
        <v>72</v>
      </c>
      <c r="AT164" s="17"/>
      <c r="AU164" s="17">
        <v>72</v>
      </c>
    </row>
    <row r="165" spans="1:47" s="21" customFormat="1">
      <c r="A165" s="15" t="s">
        <v>122</v>
      </c>
      <c r="B165" s="49" t="s">
        <v>179</v>
      </c>
      <c r="C165" s="50"/>
      <c r="D165" s="17"/>
      <c r="E165" s="17"/>
      <c r="F165" s="43" t="s">
        <v>19</v>
      </c>
      <c r="G165" s="18">
        <v>49</v>
      </c>
      <c r="H165" s="21">
        <v>7</v>
      </c>
      <c r="I165" s="21">
        <v>8</v>
      </c>
      <c r="J165" s="21">
        <v>4</v>
      </c>
      <c r="K165" s="21">
        <v>9</v>
      </c>
      <c r="L165" s="21">
        <v>6</v>
      </c>
      <c r="M165" s="21">
        <v>8</v>
      </c>
      <c r="N165" s="21">
        <v>6</v>
      </c>
      <c r="O165" s="21">
        <v>4</v>
      </c>
      <c r="P165" s="21">
        <v>8</v>
      </c>
      <c r="Q165" s="21">
        <v>7</v>
      </c>
      <c r="R165" s="21">
        <v>4</v>
      </c>
      <c r="S165" s="21">
        <v>8</v>
      </c>
      <c r="T165" s="21">
        <v>8</v>
      </c>
      <c r="U165" s="21">
        <v>4</v>
      </c>
      <c r="V165" s="21">
        <v>9</v>
      </c>
      <c r="W165" s="21">
        <v>7</v>
      </c>
      <c r="X165" s="21">
        <v>7</v>
      </c>
      <c r="Y165" s="21">
        <v>7</v>
      </c>
      <c r="Z165" s="21">
        <v>8</v>
      </c>
      <c r="AA165" s="21">
        <v>8</v>
      </c>
      <c r="AB165" s="21">
        <v>7</v>
      </c>
      <c r="AC165" s="21">
        <v>6</v>
      </c>
      <c r="AD165" s="21">
        <v>10</v>
      </c>
      <c r="AE165" s="21">
        <v>5</v>
      </c>
      <c r="AF165" s="21">
        <v>4</v>
      </c>
      <c r="AG165" s="21">
        <v>4</v>
      </c>
      <c r="AH165" s="21">
        <v>9</v>
      </c>
      <c r="AI165" s="21">
        <v>5</v>
      </c>
      <c r="AJ165" s="21">
        <v>4</v>
      </c>
      <c r="AK165" s="21">
        <v>7</v>
      </c>
      <c r="AL165" s="21">
        <v>6</v>
      </c>
      <c r="AM165" s="21">
        <v>8</v>
      </c>
      <c r="AN165" s="21">
        <v>5</v>
      </c>
      <c r="AO165" s="21">
        <v>7</v>
      </c>
      <c r="AP165" s="21">
        <v>9</v>
      </c>
      <c r="AQ165" s="21">
        <v>6</v>
      </c>
      <c r="AR165" s="17">
        <f>SUM(Z165:AQ165)</f>
        <v>118</v>
      </c>
      <c r="AS165" s="17">
        <f>AR165-72</f>
        <v>46</v>
      </c>
      <c r="AT165" s="17">
        <f>AS165-G165</f>
        <v>-3</v>
      </c>
      <c r="AU165" s="17">
        <f>(AS165+G165)/2</f>
        <v>47.5</v>
      </c>
    </row>
    <row r="166" spans="1:47" s="21" customFormat="1">
      <c r="A166" s="15" t="s">
        <v>122</v>
      </c>
      <c r="B166" s="61" t="s">
        <v>180</v>
      </c>
      <c r="C166" s="17"/>
      <c r="D166" s="17"/>
      <c r="E166" s="17"/>
      <c r="F166" s="43" t="s">
        <v>19</v>
      </c>
      <c r="G166" s="43"/>
      <c r="Z166" s="21">
        <v>6</v>
      </c>
      <c r="AA166" s="21">
        <v>4</v>
      </c>
      <c r="AB166" s="21">
        <v>5</v>
      </c>
      <c r="AC166" s="21">
        <v>4</v>
      </c>
      <c r="AD166" s="21">
        <v>5</v>
      </c>
      <c r="AE166" s="21">
        <v>7</v>
      </c>
      <c r="AF166" s="21">
        <v>4</v>
      </c>
      <c r="AG166" s="21">
        <v>6</v>
      </c>
      <c r="AH166" s="21">
        <v>6</v>
      </c>
      <c r="AI166" s="21">
        <v>3</v>
      </c>
      <c r="AJ166" s="21">
        <v>5</v>
      </c>
      <c r="AK166" s="21">
        <v>5</v>
      </c>
      <c r="AL166" s="21">
        <v>3</v>
      </c>
      <c r="AM166" s="21">
        <v>5</v>
      </c>
      <c r="AN166" s="21">
        <v>5</v>
      </c>
      <c r="AO166" s="21">
        <v>6</v>
      </c>
      <c r="AP166" s="21">
        <v>7</v>
      </c>
      <c r="AQ166" s="21">
        <v>5</v>
      </c>
      <c r="AR166" s="17">
        <f>SUM(Z166:AQ166)</f>
        <v>91</v>
      </c>
      <c r="AS166" s="17">
        <f>AR166-72</f>
        <v>19</v>
      </c>
      <c r="AT166" s="17"/>
      <c r="AU166" s="17">
        <v>19</v>
      </c>
    </row>
    <row r="167" spans="1:47">
      <c r="A167" s="22" t="s">
        <v>122</v>
      </c>
      <c r="B167" s="54" t="s">
        <v>181</v>
      </c>
      <c r="C167" s="37"/>
      <c r="D167" s="13"/>
      <c r="E167" s="13">
        <f>SUM(H170:Y170)</f>
        <v>121</v>
      </c>
      <c r="F167" s="13">
        <f>E167-72</f>
        <v>49</v>
      </c>
      <c r="G167" s="24">
        <v>38</v>
      </c>
      <c r="AR167" s="17"/>
      <c r="AS167" s="13"/>
      <c r="AT167" s="13"/>
      <c r="AU167" s="13">
        <v>38</v>
      </c>
    </row>
    <row r="168" spans="1:47">
      <c r="A168" s="22" t="s">
        <v>122</v>
      </c>
      <c r="B168" s="57" t="s">
        <v>182</v>
      </c>
      <c r="C168" s="13"/>
      <c r="D168" s="13"/>
      <c r="E168" s="13"/>
      <c r="F168" s="62"/>
      <c r="G168" s="45"/>
      <c r="AR168" s="17"/>
      <c r="AS168" s="13"/>
      <c r="AT168" s="13"/>
      <c r="AU168" s="13"/>
    </row>
    <row r="169" spans="1:47" s="21" customFormat="1">
      <c r="A169" s="15" t="s">
        <v>122</v>
      </c>
      <c r="B169" s="63" t="s">
        <v>183</v>
      </c>
      <c r="C169" s="17"/>
      <c r="D169" s="43"/>
      <c r="E169" s="43"/>
      <c r="F169" s="64" t="s">
        <v>19</v>
      </c>
      <c r="G169" s="43"/>
      <c r="Z169" s="21">
        <v>7</v>
      </c>
      <c r="AA169" s="21">
        <v>6</v>
      </c>
      <c r="AB169" s="21">
        <v>4</v>
      </c>
      <c r="AC169" s="21">
        <v>3</v>
      </c>
      <c r="AD169" s="21">
        <v>6</v>
      </c>
      <c r="AE169" s="21">
        <v>6</v>
      </c>
      <c r="AF169" s="21">
        <v>4</v>
      </c>
      <c r="AG169" s="21">
        <v>5</v>
      </c>
      <c r="AH169" s="21">
        <v>8</v>
      </c>
      <c r="AI169" s="21">
        <v>5</v>
      </c>
      <c r="AJ169" s="21">
        <v>7</v>
      </c>
      <c r="AK169" s="21">
        <v>5</v>
      </c>
      <c r="AL169" s="21">
        <v>4</v>
      </c>
      <c r="AM169" s="21">
        <v>4</v>
      </c>
      <c r="AN169" s="21">
        <v>3</v>
      </c>
      <c r="AO169" s="21">
        <v>5</v>
      </c>
      <c r="AP169" s="21">
        <v>7</v>
      </c>
      <c r="AQ169" s="21">
        <v>5</v>
      </c>
      <c r="AR169" s="17">
        <f>SUM(Z169:AQ169)</f>
        <v>94</v>
      </c>
      <c r="AS169" s="17">
        <f>AR169-72</f>
        <v>22</v>
      </c>
      <c r="AT169" s="17"/>
      <c r="AU169" s="17">
        <v>22</v>
      </c>
    </row>
    <row r="170" spans="1:47">
      <c r="A170" s="22" t="s">
        <v>122</v>
      </c>
      <c r="B170" s="65" t="s">
        <v>184</v>
      </c>
      <c r="C170" s="53"/>
      <c r="D170" s="66"/>
      <c r="E170" s="66">
        <f>SUM(H173:Y173)</f>
        <v>111</v>
      </c>
      <c r="F170" s="62">
        <f>E170-72</f>
        <v>39</v>
      </c>
      <c r="G170" s="24">
        <v>49</v>
      </c>
      <c r="H170" s="9">
        <v>8</v>
      </c>
      <c r="I170" s="9">
        <v>8</v>
      </c>
      <c r="J170" s="9">
        <v>6</v>
      </c>
      <c r="K170" s="9">
        <v>10</v>
      </c>
      <c r="L170" s="9">
        <v>8</v>
      </c>
      <c r="M170" s="9">
        <v>7</v>
      </c>
      <c r="N170" s="9">
        <v>7</v>
      </c>
      <c r="O170" s="9">
        <v>5</v>
      </c>
      <c r="P170" s="9">
        <v>8</v>
      </c>
      <c r="Q170" s="9">
        <v>6</v>
      </c>
      <c r="R170" s="9">
        <v>4</v>
      </c>
      <c r="S170" s="9">
        <v>7</v>
      </c>
      <c r="T170" s="9">
        <v>8</v>
      </c>
      <c r="U170" s="9">
        <v>5</v>
      </c>
      <c r="V170" s="9">
        <v>4</v>
      </c>
      <c r="W170" s="9">
        <v>6</v>
      </c>
      <c r="X170" s="9">
        <v>6</v>
      </c>
      <c r="Y170" s="9">
        <v>8</v>
      </c>
      <c r="AR170" s="17">
        <f>SUM(Z170:AQ170)</f>
        <v>0</v>
      </c>
      <c r="AS170" s="13">
        <f>AR170-72</f>
        <v>-72</v>
      </c>
      <c r="AT170" s="13">
        <f>AS170-G170</f>
        <v>-121</v>
      </c>
      <c r="AU170" s="13">
        <v>49</v>
      </c>
    </row>
    <row r="171" spans="1:47" s="21" customFormat="1">
      <c r="A171" s="15" t="s">
        <v>122</v>
      </c>
      <c r="B171" s="61" t="s">
        <v>185</v>
      </c>
      <c r="C171" s="17"/>
      <c r="D171" s="17"/>
      <c r="E171" s="17">
        <f>SUM(H174:Y174)</f>
        <v>98</v>
      </c>
      <c r="F171" s="17">
        <f>E171-72</f>
        <v>26</v>
      </c>
      <c r="G171" s="67"/>
      <c r="Z171" s="21">
        <v>8</v>
      </c>
      <c r="AA171" s="21">
        <v>7</v>
      </c>
      <c r="AB171" s="21">
        <v>6</v>
      </c>
      <c r="AC171" s="21">
        <v>6</v>
      </c>
      <c r="AD171" s="21">
        <v>8</v>
      </c>
      <c r="AE171" s="21">
        <v>6</v>
      </c>
      <c r="AF171" s="21">
        <v>5</v>
      </c>
      <c r="AG171" s="21">
        <v>7</v>
      </c>
      <c r="AH171" s="21">
        <v>8</v>
      </c>
      <c r="AI171" s="21">
        <v>6</v>
      </c>
      <c r="AJ171" s="21">
        <v>6</v>
      </c>
      <c r="AK171" s="21">
        <v>6</v>
      </c>
      <c r="AL171" s="21">
        <v>6</v>
      </c>
      <c r="AM171" s="21">
        <v>8</v>
      </c>
      <c r="AN171" s="21">
        <v>4</v>
      </c>
      <c r="AO171" s="21">
        <v>6</v>
      </c>
      <c r="AP171" s="21">
        <v>6</v>
      </c>
      <c r="AQ171" s="21">
        <v>8</v>
      </c>
      <c r="AR171" s="17">
        <f>SUM(Z171:AQ171)</f>
        <v>117</v>
      </c>
      <c r="AS171" s="17">
        <f>AR171-72</f>
        <v>45</v>
      </c>
      <c r="AT171" s="17">
        <f>AS171-G171</f>
        <v>45</v>
      </c>
      <c r="AU171" s="17">
        <f>(AS171+G171)/2</f>
        <v>22.5</v>
      </c>
    </row>
    <row r="172" spans="1:47" s="21" customFormat="1">
      <c r="A172" s="15" t="s">
        <v>136</v>
      </c>
      <c r="B172" s="55" t="s">
        <v>186</v>
      </c>
      <c r="C172" s="43"/>
      <c r="G172" s="68"/>
      <c r="Z172" s="21">
        <v>9</v>
      </c>
      <c r="AA172" s="21">
        <v>7</v>
      </c>
      <c r="AB172" s="21">
        <v>8</v>
      </c>
      <c r="AC172" s="21">
        <v>6</v>
      </c>
      <c r="AD172" s="21">
        <v>8</v>
      </c>
      <c r="AE172" s="21">
        <v>8</v>
      </c>
      <c r="AF172" s="21">
        <v>4</v>
      </c>
      <c r="AG172" s="21">
        <v>8</v>
      </c>
      <c r="AH172" s="21">
        <v>7</v>
      </c>
      <c r="AI172" s="21">
        <v>5</v>
      </c>
      <c r="AJ172" s="21">
        <v>5</v>
      </c>
      <c r="AK172" s="21">
        <v>6</v>
      </c>
      <c r="AL172" s="21">
        <v>4</v>
      </c>
      <c r="AM172" s="21">
        <v>5</v>
      </c>
      <c r="AN172" s="21">
        <v>4</v>
      </c>
      <c r="AO172" s="21">
        <v>7</v>
      </c>
      <c r="AP172" s="21">
        <v>9</v>
      </c>
      <c r="AQ172" s="21">
        <v>7</v>
      </c>
      <c r="AR172" s="17">
        <f>SUM(Z172:AQ172)</f>
        <v>117</v>
      </c>
      <c r="AS172" s="17">
        <f>AR172-72</f>
        <v>45</v>
      </c>
      <c r="AT172" s="17"/>
      <c r="AU172" s="17">
        <v>45</v>
      </c>
    </row>
    <row r="173" spans="1:47">
      <c r="A173" s="22" t="s">
        <v>122</v>
      </c>
      <c r="B173" s="65" t="s">
        <v>187</v>
      </c>
      <c r="C173" s="69"/>
      <c r="D173" s="70"/>
      <c r="G173" s="71">
        <v>39</v>
      </c>
      <c r="H173" s="9">
        <v>6</v>
      </c>
      <c r="I173" s="9">
        <v>7</v>
      </c>
      <c r="J173" s="9">
        <v>4</v>
      </c>
      <c r="K173" s="9">
        <v>6</v>
      </c>
      <c r="L173" s="9">
        <v>7</v>
      </c>
      <c r="M173" s="9">
        <v>7</v>
      </c>
      <c r="N173" s="9">
        <v>6</v>
      </c>
      <c r="O173" s="9">
        <v>4</v>
      </c>
      <c r="P173" s="9">
        <v>7</v>
      </c>
      <c r="Q173" s="9">
        <v>7</v>
      </c>
      <c r="R173" s="9">
        <v>4</v>
      </c>
      <c r="S173" s="9">
        <v>6</v>
      </c>
      <c r="T173" s="9">
        <v>5</v>
      </c>
      <c r="U173" s="9">
        <v>5</v>
      </c>
      <c r="V173" s="9">
        <v>10</v>
      </c>
      <c r="W173" s="9">
        <v>7</v>
      </c>
      <c r="X173" s="9">
        <v>6</v>
      </c>
      <c r="Y173" s="9">
        <v>7</v>
      </c>
      <c r="AR173" s="72"/>
      <c r="AS173" s="66"/>
      <c r="AT173" s="66"/>
      <c r="AU173" s="66">
        <v>39</v>
      </c>
    </row>
    <row r="174" spans="1:47" s="21" customFormat="1">
      <c r="A174" s="15" t="s">
        <v>122</v>
      </c>
      <c r="B174" s="49" t="s">
        <v>188</v>
      </c>
      <c r="C174" s="50"/>
      <c r="G174" s="18">
        <v>26</v>
      </c>
      <c r="H174" s="17">
        <v>5</v>
      </c>
      <c r="I174" s="17">
        <v>6</v>
      </c>
      <c r="J174" s="17">
        <v>3</v>
      </c>
      <c r="K174" s="17">
        <v>7</v>
      </c>
      <c r="L174" s="17">
        <v>8</v>
      </c>
      <c r="M174" s="17">
        <v>6</v>
      </c>
      <c r="N174" s="17">
        <v>8</v>
      </c>
      <c r="O174" s="17">
        <v>3</v>
      </c>
      <c r="P174" s="17">
        <v>7</v>
      </c>
      <c r="Q174" s="17">
        <v>6</v>
      </c>
      <c r="R174" s="17">
        <v>4</v>
      </c>
      <c r="S174" s="17">
        <v>5</v>
      </c>
      <c r="T174" s="17">
        <v>5</v>
      </c>
      <c r="U174" s="17">
        <v>6</v>
      </c>
      <c r="V174" s="17">
        <v>2</v>
      </c>
      <c r="W174" s="17">
        <v>6</v>
      </c>
      <c r="X174" s="17">
        <v>5</v>
      </c>
      <c r="Y174" s="17">
        <v>6</v>
      </c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>
        <f>SUM(Z174:AQ174)</f>
        <v>0</v>
      </c>
      <c r="AS174" s="17"/>
      <c r="AT174" s="17"/>
      <c r="AU174" s="17">
        <v>26</v>
      </c>
    </row>
    <row r="175" spans="1:47">
      <c r="A175" s="8"/>
      <c r="B175" s="73"/>
      <c r="C175" s="74"/>
      <c r="G175" s="8"/>
    </row>
    <row r="176" spans="1:47">
      <c r="B176" s="70"/>
      <c r="C176" s="70"/>
    </row>
  </sheetData>
  <mergeCells count="12">
    <mergeCell ref="B108:B109"/>
    <mergeCell ref="H108:Y108"/>
    <mergeCell ref="Z108:AQ108"/>
    <mergeCell ref="AR108:AR109"/>
    <mergeCell ref="AS108:AS109"/>
    <mergeCell ref="AT108:AT109"/>
    <mergeCell ref="B1:B2"/>
    <mergeCell ref="H1:Y1"/>
    <mergeCell ref="Z1:AQ1"/>
    <mergeCell ref="AR1:AR2"/>
    <mergeCell ref="AS1:AS2"/>
    <mergeCell ref="AT1:AT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Chung</dc:creator>
  <cp:lastModifiedBy>Simon Chung</cp:lastModifiedBy>
  <dcterms:created xsi:type="dcterms:W3CDTF">2021-06-19T23:08:48Z</dcterms:created>
  <dcterms:modified xsi:type="dcterms:W3CDTF">2021-06-19T23:10:16Z</dcterms:modified>
</cp:coreProperties>
</file>